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60" windowHeight="7755" tabRatio="655" firstSheet="9" activeTab="14"/>
  </bookViews>
  <sheets>
    <sheet name="Copertina" sheetId="18" r:id="rId1"/>
    <sheet name="Aree di rischio" sheetId="48" r:id="rId2"/>
    <sheet name="Processi  (2)" sheetId="52" state="hidden" r:id="rId3"/>
    <sheet name="Processi " sheetId="49" r:id="rId4"/>
    <sheet name="Area A" sheetId="1" r:id="rId5"/>
    <sheet name="Area B" sheetId="58" r:id="rId6"/>
    <sheet name="Area C" sheetId="57" r:id="rId7"/>
    <sheet name="Area D" sheetId="56" r:id="rId8"/>
    <sheet name="Area E" sheetId="54" r:id="rId9"/>
    <sheet name="Area F" sheetId="55" r:id="rId10"/>
    <sheet name="Area H" sheetId="53" r:id="rId11"/>
    <sheet name="Area I" sheetId="59" r:id="rId12"/>
    <sheet name="Fattori abilitanti" sheetId="51" r:id="rId13"/>
    <sheet name="Matrice probabilità impatto" sheetId="8" r:id="rId14"/>
    <sheet name="Tabella valutazione rischi" sheetId="3" r:id="rId15"/>
  </sheets>
  <definedNames>
    <definedName name="_xlnm._FilterDatabase" localSheetId="3" hidden="1">'Processi '!$B$2:$D$12</definedName>
    <definedName name="_xlnm._FilterDatabase" localSheetId="2" hidden="1">'Processi  (2)'!$B$2:$E$77</definedName>
    <definedName name="_xlnm.Print_Area" localSheetId="4">'Area A'!$A$1:$O$38</definedName>
    <definedName name="_xlnm.Print_Area" localSheetId="5">'Area B'!$A$1:$O$41</definedName>
    <definedName name="_xlnm.Print_Area" localSheetId="6">'Area C'!$A$1:$O$32</definedName>
    <definedName name="_xlnm.Print_Area" localSheetId="7">'Area D'!$A$1:$O$24</definedName>
    <definedName name="_xlnm.Print_Area" localSheetId="8">'Area E'!$A$1:$O$22</definedName>
    <definedName name="_xlnm.Print_Area" localSheetId="9">'Area F'!$A$1:$O$12</definedName>
    <definedName name="_xlnm.Print_Area" localSheetId="10">'Area H'!$A$1:$O$13</definedName>
    <definedName name="_xlnm.Print_Area" localSheetId="11">'Area I'!$A$1:$O$19</definedName>
    <definedName name="_xlnm.Print_Area" localSheetId="13">'Matrice probabilità impatto'!$A$51:$D$83</definedName>
    <definedName name="_xlnm.Print_Titles" localSheetId="4">'Area A'!$11:$12</definedName>
    <definedName name="_xlnm.Print_Titles" localSheetId="5">'Area B'!$12:$13</definedName>
    <definedName name="_xlnm.Print_Titles" localSheetId="6">'Area C'!$12:$13</definedName>
    <definedName name="_xlnm.Print_Titles" localSheetId="7">'Area D'!$12:$13</definedName>
    <definedName name="_xlnm.Print_Titles" localSheetId="8">'Area E'!$10:$11</definedName>
    <definedName name="_xlnm.Print_Titles" localSheetId="9">'Area F'!$7:$8</definedName>
    <definedName name="_xlnm.Print_Titles" localSheetId="10">'Area H'!$7:$8</definedName>
    <definedName name="_xlnm.Print_Titles" localSheetId="11">'Area I'!$7:$8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6" i="59" l="1"/>
  <c r="O12" i="59"/>
  <c r="O9" i="59"/>
  <c r="N18" i="54"/>
  <c r="N17" i="54"/>
  <c r="N16" i="54"/>
  <c r="N13" i="54"/>
  <c r="N12" i="54"/>
  <c r="C36" i="58"/>
  <c r="D36" i="58"/>
  <c r="E36" i="58"/>
  <c r="C42" i="58"/>
  <c r="D42" i="58"/>
  <c r="E42" i="58"/>
  <c r="C49" i="58"/>
  <c r="D49" i="58"/>
  <c r="E49" i="58"/>
  <c r="N25" i="58" l="1"/>
  <c r="N22" i="58"/>
  <c r="L25" i="58"/>
  <c r="L22" i="58"/>
  <c r="M14" i="58"/>
  <c r="L14" i="58"/>
  <c r="N14" i="58"/>
  <c r="M25" i="58"/>
  <c r="M22" i="58"/>
  <c r="O22" i="58" l="1"/>
  <c r="O25" i="58"/>
  <c r="O14" i="58"/>
  <c r="F36" i="54" l="1"/>
  <c r="M17" i="54" s="1"/>
  <c r="G36" i="54"/>
  <c r="M18" i="54" s="1"/>
  <c r="F43" i="54"/>
  <c r="G43" i="54"/>
  <c r="G30" i="54"/>
  <c r="L18" i="54" s="1"/>
  <c r="F30" i="54"/>
  <c r="L17" i="54" s="1"/>
  <c r="D31" i="59"/>
  <c r="L12" i="59" s="1"/>
  <c r="E31" i="59"/>
  <c r="L16" i="59" s="1"/>
  <c r="D37" i="59"/>
  <c r="M12" i="59" s="1"/>
  <c r="E37" i="59"/>
  <c r="M16" i="59" s="1"/>
  <c r="D44" i="59"/>
  <c r="N12" i="59" s="1"/>
  <c r="E44" i="59"/>
  <c r="N16" i="59" s="1"/>
  <c r="C44" i="59"/>
  <c r="N9" i="59" s="1"/>
  <c r="C37" i="59"/>
  <c r="M9" i="59" s="1"/>
  <c r="C31" i="59"/>
  <c r="L9" i="59" s="1"/>
  <c r="O17" i="54" l="1"/>
  <c r="O18" i="54"/>
  <c r="G46" i="1"/>
  <c r="L28" i="1" s="1"/>
  <c r="H46" i="1"/>
  <c r="L30" i="1" s="1"/>
  <c r="G52" i="1"/>
  <c r="M28" i="1" s="1"/>
  <c r="H52" i="1"/>
  <c r="M30" i="1" s="1"/>
  <c r="G59" i="1"/>
  <c r="N28" i="1" s="1"/>
  <c r="H59" i="1"/>
  <c r="N30" i="1" s="1"/>
  <c r="E46" i="1"/>
  <c r="L21" i="1" s="1"/>
  <c r="F46" i="1"/>
  <c r="L26" i="1" s="1"/>
  <c r="E52" i="1"/>
  <c r="M21" i="1" s="1"/>
  <c r="F52" i="1"/>
  <c r="M26" i="1" s="1"/>
  <c r="E59" i="1"/>
  <c r="N21" i="1" s="1"/>
  <c r="F59" i="1"/>
  <c r="N26" i="1" s="1"/>
  <c r="E53" i="57"/>
  <c r="N26" i="57" s="1"/>
  <c r="D53" i="57"/>
  <c r="N19" i="57" s="1"/>
  <c r="C53" i="57"/>
  <c r="N14" i="57" s="1"/>
  <c r="E46" i="57"/>
  <c r="M26" i="57" s="1"/>
  <c r="D46" i="57"/>
  <c r="M19" i="57" s="1"/>
  <c r="C46" i="57"/>
  <c r="M14" i="57" s="1"/>
  <c r="E40" i="57"/>
  <c r="L26" i="57" s="1"/>
  <c r="D40" i="57"/>
  <c r="L19" i="57" s="1"/>
  <c r="C40" i="57"/>
  <c r="L14" i="57" s="1"/>
  <c r="E45" i="56"/>
  <c r="N20" i="56" s="1"/>
  <c r="D45" i="56"/>
  <c r="N17" i="56" s="1"/>
  <c r="C45" i="56"/>
  <c r="N14" i="56" s="1"/>
  <c r="E38" i="56"/>
  <c r="M20" i="56" s="1"/>
  <c r="D38" i="56"/>
  <c r="M17" i="56" s="1"/>
  <c r="C38" i="56"/>
  <c r="M14" i="56" s="1"/>
  <c r="E32" i="56"/>
  <c r="L20" i="56" s="1"/>
  <c r="D32" i="56"/>
  <c r="L17" i="56" s="1"/>
  <c r="C32" i="56"/>
  <c r="L14" i="56" s="1"/>
  <c r="C33" i="55"/>
  <c r="N9" i="55" s="1"/>
  <c r="C26" i="55"/>
  <c r="M9" i="55" s="1"/>
  <c r="C20" i="55"/>
  <c r="L9" i="55" s="1"/>
  <c r="E43" i="54"/>
  <c r="D43" i="54"/>
  <c r="C43" i="54"/>
  <c r="E36" i="54"/>
  <c r="M16" i="54" s="1"/>
  <c r="D36" i="54"/>
  <c r="M13" i="54" s="1"/>
  <c r="C36" i="54"/>
  <c r="M12" i="54" s="1"/>
  <c r="E30" i="54"/>
  <c r="L16" i="54" s="1"/>
  <c r="D30" i="54"/>
  <c r="L13" i="54" s="1"/>
  <c r="C30" i="54"/>
  <c r="L12" i="54" s="1"/>
  <c r="O9" i="55" l="1"/>
  <c r="O14" i="56"/>
  <c r="O16" i="54"/>
  <c r="O17" i="56"/>
  <c r="O20" i="56"/>
  <c r="O14" i="57"/>
  <c r="O26" i="57"/>
  <c r="O19" i="57"/>
  <c r="O21" i="1"/>
  <c r="O30" i="1"/>
  <c r="O28" i="1"/>
  <c r="O26" i="1"/>
  <c r="O12" i="54"/>
  <c r="O13" i="54"/>
  <c r="C34" i="53"/>
  <c r="N9" i="53" s="1"/>
  <c r="C27" i="53"/>
  <c r="M9" i="53" s="1"/>
  <c r="C21" i="53"/>
  <c r="L9" i="53" s="1"/>
  <c r="O9" i="53" l="1"/>
  <c r="D59" i="1"/>
  <c r="N18" i="1" s="1"/>
  <c r="D52" i="1"/>
  <c r="M18" i="1" s="1"/>
  <c r="C59" i="1" l="1"/>
  <c r="N13" i="1" s="1"/>
  <c r="C52" i="1"/>
  <c r="M13" i="1" s="1"/>
  <c r="D46" i="1"/>
  <c r="L18" i="1" s="1"/>
  <c r="O18" i="1" s="1"/>
  <c r="C46" i="1"/>
  <c r="L13" i="1" s="1"/>
  <c r="O13" i="1" l="1"/>
  <c r="I21" i="3"/>
  <c r="H21" i="3"/>
  <c r="G21" i="3"/>
  <c r="F21" i="3"/>
  <c r="E21" i="3"/>
  <c r="D21" i="3"/>
  <c r="I20" i="3"/>
  <c r="H20" i="3"/>
  <c r="G20" i="3"/>
  <c r="F20" i="3"/>
  <c r="E20" i="3"/>
  <c r="D20" i="3"/>
  <c r="I19" i="3"/>
  <c r="H19" i="3"/>
  <c r="G19" i="3"/>
  <c r="F19" i="3"/>
  <c r="E19" i="3"/>
  <c r="D19" i="3"/>
  <c r="I18" i="3"/>
  <c r="H18" i="3"/>
  <c r="G18" i="3"/>
  <c r="F18" i="3"/>
  <c r="E18" i="3"/>
  <c r="D18" i="3"/>
  <c r="I17" i="3"/>
  <c r="H17" i="3"/>
  <c r="G17" i="3"/>
  <c r="F17" i="3"/>
  <c r="E17" i="3"/>
  <c r="D17" i="3"/>
  <c r="I16" i="3"/>
  <c r="H16" i="3"/>
  <c r="G16" i="3"/>
  <c r="F16" i="3"/>
  <c r="E16" i="3"/>
  <c r="D16" i="3"/>
</calcChain>
</file>

<file path=xl/sharedStrings.xml><?xml version="1.0" encoding="utf-8"?>
<sst xmlns="http://schemas.openxmlformats.org/spreadsheetml/2006/main" count="1513" uniqueCount="710">
  <si>
    <t>Probabilità (a)</t>
  </si>
  <si>
    <t>Intervallo</t>
  </si>
  <si>
    <t>Classificazione rischio</t>
  </si>
  <si>
    <t>NULLO</t>
  </si>
  <si>
    <t>BASSO</t>
  </si>
  <si>
    <t>MEDIO</t>
  </si>
  <si>
    <t>ALTISSIMO (CRITICO)</t>
  </si>
  <si>
    <t>Analisi del rischio</t>
  </si>
  <si>
    <t>U.O. Responsabile</t>
  </si>
  <si>
    <t>Sottoaree di rischio</t>
  </si>
  <si>
    <t>Reclutamento</t>
  </si>
  <si>
    <t>Progressioni di carriera</t>
  </si>
  <si>
    <t>Conferimento di incarichi di collaborazione</t>
  </si>
  <si>
    <t>U.O. Coinvolte</t>
  </si>
  <si>
    <t>Ponderazione del rischio</t>
  </si>
  <si>
    <t>A</t>
  </si>
  <si>
    <t>B</t>
  </si>
  <si>
    <t>E</t>
  </si>
  <si>
    <t>B.7</t>
  </si>
  <si>
    <t>Valutazione dei rischi</t>
  </si>
  <si>
    <t>Trattamento dei rischi</t>
  </si>
  <si>
    <t>Tabella di valutazione dei rischi</t>
  </si>
  <si>
    <t>Matrice probabilità</t>
  </si>
  <si>
    <t>Descrizione</t>
  </si>
  <si>
    <t>Opzioni</t>
  </si>
  <si>
    <t>Valori</t>
  </si>
  <si>
    <t>Analisi</t>
  </si>
  <si>
    <t>Valori e frequenze della probabilità</t>
  </si>
  <si>
    <t>Valore</t>
  </si>
  <si>
    <t>Frequenza</t>
  </si>
  <si>
    <t>Nessuna probabilità</t>
  </si>
  <si>
    <t>Improbabile</t>
  </si>
  <si>
    <t>Poco probabile</t>
  </si>
  <si>
    <t>Probabile</t>
  </si>
  <si>
    <t>Molto probabile</t>
  </si>
  <si>
    <t>Altamente probabile</t>
  </si>
  <si>
    <t>Fattore</t>
  </si>
  <si>
    <t>Indice di probabilità</t>
  </si>
  <si>
    <t>Matrice impatto</t>
  </si>
  <si>
    <t>Impatto organizzativo</t>
  </si>
  <si>
    <t>Impatto economico</t>
  </si>
  <si>
    <t>Impatto reputazionale</t>
  </si>
  <si>
    <t>Valori e importanza dell'impatto</t>
  </si>
  <si>
    <t>Importanza</t>
  </si>
  <si>
    <t>Nessun impatto</t>
  </si>
  <si>
    <t>Valore massimo (&lt;=)</t>
  </si>
  <si>
    <t>Val minimo (&gt;)</t>
  </si>
  <si>
    <t>Matrice di valutazione del rischio</t>
  </si>
  <si>
    <t>B.4</t>
  </si>
  <si>
    <t>B.9</t>
  </si>
  <si>
    <t>Misura</t>
  </si>
  <si>
    <t>B.3</t>
  </si>
  <si>
    <t>B.5</t>
  </si>
  <si>
    <t>B.6</t>
  </si>
  <si>
    <t>Rilevante</t>
  </si>
  <si>
    <t>B.8</t>
  </si>
  <si>
    <t>A.1</t>
  </si>
  <si>
    <t>A.2</t>
  </si>
  <si>
    <t>A.3</t>
  </si>
  <si>
    <t>Impatto</t>
  </si>
  <si>
    <t>Regolamenti interni</t>
  </si>
  <si>
    <t>Direzione generale</t>
  </si>
  <si>
    <t>Programmazione e controllo</t>
  </si>
  <si>
    <t>Sistemi informativi e informatici</t>
  </si>
  <si>
    <t>Amministrazione del personale</t>
  </si>
  <si>
    <t>Unità organizzativa</t>
  </si>
  <si>
    <t>Privacy</t>
  </si>
  <si>
    <t>C</t>
  </si>
  <si>
    <t>Codice di comportamento</t>
  </si>
  <si>
    <t>F</t>
  </si>
  <si>
    <t>I</t>
  </si>
  <si>
    <t>Contratti pubblici (di lavori, servizi e forniture)</t>
  </si>
  <si>
    <t>Gestione delle entrate, delle spese e del patrimonio</t>
  </si>
  <si>
    <t>Controlli, verifiche, ispezioni e sanzioni</t>
  </si>
  <si>
    <t>Programmazione del personale</t>
  </si>
  <si>
    <t>Risorse umane e organizzazione</t>
  </si>
  <si>
    <t>Graduazione delle posizioni</t>
  </si>
  <si>
    <t>Sistema di misurazione e valutazione</t>
  </si>
  <si>
    <t>Reclutamento del personale</t>
  </si>
  <si>
    <t>Provvedimenti disciplinari</t>
  </si>
  <si>
    <t>Contratto decentrato</t>
  </si>
  <si>
    <t>PTPCT</t>
  </si>
  <si>
    <t>Trasparenza e anticorruzione</t>
  </si>
  <si>
    <t>Whistleblowing</t>
  </si>
  <si>
    <t>Accesso civico generalizzato</t>
  </si>
  <si>
    <t>Accesso civico semplice</t>
  </si>
  <si>
    <t>Piano performance</t>
  </si>
  <si>
    <t>Relazione performance</t>
  </si>
  <si>
    <t>-</t>
  </si>
  <si>
    <t>DVR</t>
  </si>
  <si>
    <t>Processo</t>
  </si>
  <si>
    <t>Gestione contabile</t>
  </si>
  <si>
    <t>Area di rischio</t>
  </si>
  <si>
    <t>Indice di probabilità (a)</t>
  </si>
  <si>
    <t>Variabile</t>
  </si>
  <si>
    <t>Processo 1</t>
  </si>
  <si>
    <t>Processo 2</t>
  </si>
  <si>
    <t>Processo 3</t>
  </si>
  <si>
    <t>Precedenti</t>
  </si>
  <si>
    <t>Eventi sentinella</t>
  </si>
  <si>
    <t>Discrezionalità dei processi</t>
  </si>
  <si>
    <t>Rilevanza degli interessi esterni</t>
  </si>
  <si>
    <t>Qualità organizzativa</t>
  </si>
  <si>
    <t>Pluralità di soggetti</t>
  </si>
  <si>
    <t>Livello di copertura del rischio (b)</t>
  </si>
  <si>
    <t>Completezza</t>
  </si>
  <si>
    <t>Efficacia e adeguatezza</t>
  </si>
  <si>
    <t>Livello di copertura del rischio</t>
  </si>
  <si>
    <t>Indice di impatto (c)</t>
  </si>
  <si>
    <t>Indice di Impatto</t>
  </si>
  <si>
    <t>Fattori abilitanti</t>
  </si>
  <si>
    <t>Misure in essere</t>
  </si>
  <si>
    <t>Fattori abilitanti 1</t>
  </si>
  <si>
    <t>Fattori abilitanti 2</t>
  </si>
  <si>
    <t>Fattori abilitanti 3</t>
  </si>
  <si>
    <t>Impatto (c)</t>
  </si>
  <si>
    <t>Rischio residuo                           (d=(a*(1-b))*c)</t>
  </si>
  <si>
    <t>B, E</t>
  </si>
  <si>
    <t>Cod.</t>
  </si>
  <si>
    <t>Categoria fattori abilitanti</t>
  </si>
  <si>
    <t xml:space="preserve">Cod. </t>
  </si>
  <si>
    <t>Catalogo fattori abilitanti</t>
  </si>
  <si>
    <t>Variabile di probabilità</t>
  </si>
  <si>
    <t>Cod. Misura</t>
  </si>
  <si>
    <t>Carenza nella definizione degli strumenti essenziali del sistema di prevenzione della corruzione</t>
  </si>
  <si>
    <t>Mancanza/mancato aggiornamento/non effettività del PTPCT</t>
  </si>
  <si>
    <t>Probabilità massima</t>
  </si>
  <si>
    <t>M.1</t>
  </si>
  <si>
    <t>Mancanza/mancato aggiornamento/non effettività del Codice di comportamento</t>
  </si>
  <si>
    <t>M.2</t>
  </si>
  <si>
    <t>Mancanza della Sezione Amministrazione trasparente/ gravi carenze riscontrate nel suo aggiornamento</t>
  </si>
  <si>
    <t>M.3</t>
  </si>
  <si>
    <t>Obblighi di pubblicazione/ Sez. Amministrazione trasparente</t>
  </si>
  <si>
    <t>Carenza di imparzialità soggettiva dei funzionari pubblici</t>
  </si>
  <si>
    <t>B.1</t>
  </si>
  <si>
    <t>Mancanza/mancato aggiornamento/non effettività delle procedure di accesso/permanenza nell’incarico/carica pubblica</t>
  </si>
  <si>
    <t>M.4</t>
  </si>
  <si>
    <t>Procedure di accesso/permanenza nell’incarico/carica pubblica</t>
  </si>
  <si>
    <t>B.2</t>
  </si>
  <si>
    <t>Mancanza di rotazione straordinaria</t>
  </si>
  <si>
    <t>M.5</t>
  </si>
  <si>
    <t>Rotazione straordinaria</t>
  </si>
  <si>
    <t>Presenza di situazioni di conflitto di interessi non regolamentate</t>
  </si>
  <si>
    <t>M.6</t>
  </si>
  <si>
    <t>Procedura di regolazione del conflitto di interessi</t>
  </si>
  <si>
    <t>Presenza di situazioni di inconferibilità/incompatibilità di incarichi</t>
  </si>
  <si>
    <t>M.7</t>
  </si>
  <si>
    <t>Procedure per regolamentare inconferibilità/incompatibilità di incarichi</t>
  </si>
  <si>
    <t>Mancanza di procedure di prevenzione del fenomeno della corruzione nella formazione di commissioni e nelle assegnazioni agli uffici</t>
  </si>
  <si>
    <t>M.8</t>
  </si>
  <si>
    <t>Mancanza di procedure per l'assegnazione di incarichi extraistituzionali</t>
  </si>
  <si>
    <t>M.9</t>
  </si>
  <si>
    <t>Procedura per l'assegnazione di incarichi extraistituzionali</t>
  </si>
  <si>
    <t>Mancanza di divieti post-employment (pantouflage)</t>
  </si>
  <si>
    <t>M.10</t>
  </si>
  <si>
    <t>Procedura per prevenire il pantouflage</t>
  </si>
  <si>
    <t>Mancanza di patti d’integrità</t>
  </si>
  <si>
    <t>M.11</t>
  </si>
  <si>
    <t>Patti d’integrità</t>
  </si>
  <si>
    <t>Presenza di condizionamento da interessi esterni</t>
  </si>
  <si>
    <t>M.12</t>
  </si>
  <si>
    <t>Procedure per la prevenzione del condizionamento da interessi esterni</t>
  </si>
  <si>
    <t>Carenza di formazione</t>
  </si>
  <si>
    <t>C.1</t>
  </si>
  <si>
    <t>Carenze nella formazione generale/specifica</t>
  </si>
  <si>
    <t>M.13</t>
  </si>
  <si>
    <t>Programmazione e attuazione della formazione generale/specifica</t>
  </si>
  <si>
    <t>D</t>
  </si>
  <si>
    <t>Mancanza di rotazione ordinaria</t>
  </si>
  <si>
    <t>D.1</t>
  </si>
  <si>
    <t>M.14</t>
  </si>
  <si>
    <t>Rotazione ordinaria</t>
  </si>
  <si>
    <t>D.2</t>
  </si>
  <si>
    <t>Mancanza di segregazione delle funzioni</t>
  </si>
  <si>
    <t>M.15</t>
  </si>
  <si>
    <t>Segregazione delle funzioni</t>
  </si>
  <si>
    <t>Opacità del sistema di trasparenza</t>
  </si>
  <si>
    <t>E.1</t>
  </si>
  <si>
    <t>Opacità del sistema di trasparenza e della disciplina degli accessi</t>
  </si>
  <si>
    <t>M.16</t>
  </si>
  <si>
    <t>Trasparenza e disciplina degli accessi</t>
  </si>
  <si>
    <t>Carenza di regolazione dei rapporti con i rappresentanti di interessi particolari</t>
  </si>
  <si>
    <t>F.1</t>
  </si>
  <si>
    <t>Mancanza di regolazione dei rapporti con i rappresentanti di interessi particolari</t>
  </si>
  <si>
    <t>M.17</t>
  </si>
  <si>
    <t>Regolazione dei rapporti con i rappresentanti di interessi particolari</t>
  </si>
  <si>
    <t>G</t>
  </si>
  <si>
    <t>Mancanza di tutela della segnalazione di fenomeni corruttivi</t>
  </si>
  <si>
    <t>G.1</t>
  </si>
  <si>
    <t>Mancata tutela del whistleblower</t>
  </si>
  <si>
    <t>M.18</t>
  </si>
  <si>
    <t>Procedura di whistleblowing</t>
  </si>
  <si>
    <t>H</t>
  </si>
  <si>
    <t>Carenza di soluzioni organizzative e informatizzazione</t>
  </si>
  <si>
    <t>H.1</t>
  </si>
  <si>
    <t>Mancanza/mancato aggiornamento/non effettività dei regolamenti interni</t>
  </si>
  <si>
    <t>M.19</t>
  </si>
  <si>
    <t>H.2</t>
  </si>
  <si>
    <t>Mancanza di processi (o procedure) formalizzati/e</t>
  </si>
  <si>
    <t>M.20</t>
  </si>
  <si>
    <t>Processi (o procedure) formalizzati/e</t>
  </si>
  <si>
    <t>H.3</t>
  </si>
  <si>
    <t>Mancanza di informatizzazione e tracciabilità dei processi</t>
  </si>
  <si>
    <t>M.21</t>
  </si>
  <si>
    <t>Informatizzazione e tracciabilità dei processi</t>
  </si>
  <si>
    <t>H.4</t>
  </si>
  <si>
    <t>Mancanza di prassi operative consolidate non formalizzate</t>
  </si>
  <si>
    <t>M.22</t>
  </si>
  <si>
    <t>Prassi operative consolidate non formalizzate</t>
  </si>
  <si>
    <t>H.5</t>
  </si>
  <si>
    <t>Mancanza di semplificazione dei processi (eccessiva regolamentazione, complessità e scarsa chiarezza della normativa di riferimento,…)</t>
  </si>
  <si>
    <t>M.23</t>
  </si>
  <si>
    <t>Semplificazione dei processi</t>
  </si>
  <si>
    <t>H.6</t>
  </si>
  <si>
    <t>Opacità nella responsabilizzazione dei processi</t>
  </si>
  <si>
    <t>M.24</t>
  </si>
  <si>
    <t>Chiarezza della responsabilizzazione dei processi</t>
  </si>
  <si>
    <t>H.7</t>
  </si>
  <si>
    <t>Mancanza/estemporaneità nei controlli sui processi</t>
  </si>
  <si>
    <t>M.25</t>
  </si>
  <si>
    <t>Controlli strutturati sui processi</t>
  </si>
  <si>
    <t>H.8</t>
  </si>
  <si>
    <t>Insufficienza nell'azione degli organismi di controllo</t>
  </si>
  <si>
    <t>M.26</t>
  </si>
  <si>
    <t>Stimolo dell'azione degli organismi di controllo</t>
  </si>
  <si>
    <t>Carenza di cultura organizzativa</t>
  </si>
  <si>
    <t>I.1</t>
  </si>
  <si>
    <t>Carente diffusione della cultura della legalità</t>
  </si>
  <si>
    <t>M.27</t>
  </si>
  <si>
    <t>Promozione della cultura della legalità</t>
  </si>
  <si>
    <t>I.2</t>
  </si>
  <si>
    <t>Carenza nell'attuazione del principio di distinzione tra politica e amministrazione</t>
  </si>
  <si>
    <t>M.28</t>
  </si>
  <si>
    <t>Attuazione del principio di distinzione tra politica e amministrazione</t>
  </si>
  <si>
    <t>Matrice probabilità (copertura) -  impatto</t>
  </si>
  <si>
    <t>Evidenzia la probabilità che un evento rischioso possa verificarsi in relazione a: esperienza pregressa,caratteristiche dei processi, rilevanza degli interessi esterni, qualità organizzativa del pesidio dei processi e complessità delle relazioni richieste per attuare il disegno corruttivo.</t>
  </si>
  <si>
    <t>Negli ultimi 5 anni si sono già verificati episodi, all'interno dell'organizzazione, che hanno condotto o avrebbero potuto condurre alla commissione di reati o di eventi corruttivi per un dato processo/rischio?</t>
  </si>
  <si>
    <t>Non si è verificato alcun episodio, oppure non se ne ha notizia</t>
  </si>
  <si>
    <t>Sono state effettuate segnalazioni (whistleblowing), fondate, che tuttavia non hanno evidenziato violazioni alle misure di prevenzione e contrasto esistenti e pertanto non sono stati rilevati fenomeni corruttivi</t>
  </si>
  <si>
    <t>Si sono verificate sporadiche violazioni alle misure di prevenzione e contrasto esistenti, accertate dagli organismi di controllo interno. Sono state avviate procedure giudiziarie nei confronti di dipendenti, collaboratori o rappresentanti dell'organizzazione, oppure nei confronti dell'organizzazione stessa. Le procedure si sono concluse in via definitiva con l'assoluzione, o comunque a favore dell'organizzazione e/o dei suoi dipendenti, collaboratori e/o rappresentanti.</t>
  </si>
  <si>
    <t>Sono state avviate procedure giudiziarie nei confronti di dipendenti, collaboratori o rappresentanti dell'organizzazione, oppure nei confronti dell'organizzazione stessa. Le procedure sono ancora in corso, ma non si è ancora arrivati al 1° grado di giudizio, oppure i gradi precedenti di giudizio si sono conclusi con l'assoluzione o comunque a favore dell'organizzazione e/o dei suoi dipendenti, collaboratori e/o rappresentanti.</t>
  </si>
  <si>
    <t xml:space="preserve">Si sono verificate più violazioni alle misure di prevenzione e contrasto esistenti, accertate dagli organismi di controllo interno. Sono state avviate procedure giudiziarie nei confronti di dipendenti, collaboratori o rappresentanti dell'organizzazione, oppure nei confronti dell'organizzazione stessa. Nel caso in cui le procedure siano ancora in corso, i gradi precedenti di giudizio si sono conclusi a sfavore. Nel caso in cui le procedure si siano concluse, dipendenti, collaboratori e/o rappresentanti dell'organizzazione, oppure l'organizzazione stessa sono già stati condannati, in via definitiva, per reati corruttivi                                                                                                                                                                                                                                                              </t>
  </si>
  <si>
    <t>Presenza, negli ultimi 5 anni, di "eventi sentinella" quali rilievi degli organismi di controllo interno, oppure segnalazioni o reclami che evidenziano episodi di mancato rispetto delle procedure, cattiva gestione, scarsa qualità del servizio correlato ad un dato processo/rischio</t>
  </si>
  <si>
    <t>Assenza di rilievi degli organismi di controllo. Assenza di segnalazioni e reclami</t>
  </si>
  <si>
    <t>Presenza di rilievi di natura formale da parte degli organismi di controllo. Segnalazioni e reclami sulla scarsa qualità del servizio, fondate, ma risolte a favore dell'utente</t>
  </si>
  <si>
    <t>Presenza di rilievi di natura formale da parte degli organismi di controllo che hanno comportato l'integrazione dei provvedimenti adottati. Segnalazioni e reclami sulla scarsa qualità del servizio, sulla cattiva gestione che hanno condotto all'accertamento del mancato rispetto degli standard di servizio garantiti</t>
  </si>
  <si>
    <t>Presenza di rilievi di natura formale da parte degli organismi di controllo che hanno comportato l'integrazione dei provvedimenti adottati e la revisione delle procedure adottate. Segnalazioni e reclami frequenti sul mancato rispetto delle procedure che hanno condotto all'accertamento del mancato rispetto degli standard di servizio garantiti</t>
  </si>
  <si>
    <t>Presenza di rilievi di natura formale da parte degli organismi di controllo che hanno comportato l'annullamento in autotutela o la revoca dei provvedimenti adottati. Segnalazioni e reclami frequenti sul mancato rispetto delle procedure che hanno condotto all'accertamento del mancato rispetto degli standard di servizio garantiti</t>
  </si>
  <si>
    <t>Qual è il livello degli interessi esterni coinvolti nel processo?</t>
  </si>
  <si>
    <t>Il processo può dar luogo a benefici economici o di altra natura con impatto scarso o irrilevante per i destinatari o altri soggetti coinvolti, che ragionevolmente non dovrebbe motivare comportamenti corruttivi.</t>
  </si>
  <si>
    <t>Il processo può dar luogo a benefici economici o di altra natura con impatto significativo per i destinatari o altri soggetti coinvolti, che ragionevolmente potrebbe motivare l'adozione di comportamenti corruttivi.</t>
  </si>
  <si>
    <t>Il processo può dar luogo a benefici economici o di altra natura con impatto elevato per i destinatari o altri soggetti coinvolti.</t>
  </si>
  <si>
    <t>2-3</t>
  </si>
  <si>
    <t>4-5</t>
  </si>
  <si>
    <t xml:space="preserve">
Qual è il livello di pluralità e di complessità della rete di soggetti interni/esterni che devono intervenire per il compimento di attività che possono rientrare in fattispecie di carattere corruttivo?</t>
  </si>
  <si>
    <t>È necessario costruire una rete complessa di collaborazione di più soggetti appartenenti a enti, aziende ed organizzazioni diverse, oppure ad organismi di controllo interni o esterni all'azienda.</t>
  </si>
  <si>
    <t>È necessaria la collaborazione di più soggetti appartenenti a enti, aziende ed organizzazioni diverse.</t>
  </si>
  <si>
    <t>È necessaria la collaborazione di più soggetti appartenenti ad unità organizzative diverse dell'Azienda (dipendenti e/o collaboratori esterni).</t>
  </si>
  <si>
    <t>È necessaria la collaborazione di più soggetti nella medesima unità organizzativa aziendale (dipendenti e/o collaboratori esterni).</t>
  </si>
  <si>
    <t>È sufficiente l'azione di un singolo soggetto.</t>
  </si>
  <si>
    <t>Matrice copertura</t>
  </si>
  <si>
    <t>Evidenzia il livello di affidabilità e di efficacia delle procedure di misure di prevenzione e contrasto esistenti presso l'organizzazione, e conseguentemente la loro capacità di prevenire il compimento di atti corruttivi sul processo analizzato.</t>
  </si>
  <si>
    <t>Valori (%)</t>
  </si>
  <si>
    <t>Qual è il livello di completezza delle misure di prevenzione e contrasto della corruzione per un dato processo/rischio?</t>
  </si>
  <si>
    <t>Non tutte le misure di prevenzione generali sono presenti. Sono assenti misure di prevenzione e contrasto specifiche</t>
  </si>
  <si>
    <t>Non tutte le misure di prevenzione generali sono presenti. Sono presenti misure di prevenzione e contrasto specifiche idonee solo per alcuni rischi. E' necessario l'aggiornamento o l'adozione di ulteriori misure</t>
  </si>
  <si>
    <t>Non tutte le misure di prevenzione generali sono presenti. Sono presenti misure di prevenzione e contrasto specifiche idonee per tutti rischi previsti. E' necessario l'aggiornamento o l'adozione di ulteriori misure</t>
  </si>
  <si>
    <t>Tutte le misure di prevenzione generali sono presenti. Sono presenti misure di prevenzione e contrasto specifiche idonee per tutti i rischi previsti. Tuttavia si ritiene necessario l'aggiornamento oppure l'adozione di ulteriori misure</t>
  </si>
  <si>
    <t>Tutte le misure di prevenzione generali sono presenti. Sono presenti misure di prevenzione e contrasto specifiche per tutti i rischi previsti. Le misure sono aggiornate e, in base all'esperienza pregressa, non si ritiene necessaria l'adozione di ulteriori misure</t>
  </si>
  <si>
    <t>In base all'esperienza pregressa, qual è il livello di efficacia e adeguatezza delle misure esistenti nel prevenire e contrastare il verificarsi di fenomeni corruttivi per un dato processo/rischio?</t>
  </si>
  <si>
    <t>Sono assenti misure di prevenzione e contrasto specifiche</t>
  </si>
  <si>
    <t xml:space="preserve">Le misure di prevenzione e contrasto sono risultate poco efficaci e scarsamente adeguate. Sono state rilevate carenze significative </t>
  </si>
  <si>
    <t>Non vi sono state situazioni che hanno consentito di verificare l'efficacia e l'adeguatezza delle misure di prevenzione e contrasto esistenti</t>
  </si>
  <si>
    <t xml:space="preserve">Le misure di prevenzione e contrasto sono risultate abbastanza efficaci ed adeguate, con alcuni margini di miglioramento </t>
  </si>
  <si>
    <t xml:space="preserve">Le misure di prevenzione e contrasto sono risultate pienamente efficaci ed adeguate </t>
  </si>
  <si>
    <r>
      <t>Gli indici di impatto vanno stimati sulla base di dati oggettivi, ossia di quanto risulta all</t>
    </r>
    <r>
      <rPr>
        <sz val="11"/>
        <rFont val="Calibri"/>
        <family val="2"/>
        <scheme val="minor"/>
      </rPr>
      <t>’organizzazione.</t>
    </r>
  </si>
  <si>
    <t>A quale livello di responsabilità organizzativa può collocarsi il rischio di eventi corruttivi sul processo analizzato (livello apicale, livello intermedio o livello basso)? Ovvero, qual è il livello organizzativo più elevato che potrebbe essere coinvolto nel compimento di attività esposte al rischio corruttivo? Quali sono le possibili conseguenze sulla continuità dei processi aziendali?</t>
  </si>
  <si>
    <t>A livello di operatori dei singoli servizi, senza specifiche responsabilità. Impatto scarso o nullo sulla continuità del processo analizzato</t>
  </si>
  <si>
    <t>A livello di operatori dei singoli servizi, con specifiche responsabilità, oppure di professionisti e collaboratori esterni dell'organizzazione. Impatto rilevante sulla continuità del processo analizzato</t>
  </si>
  <si>
    <t>A livello di coordinatori di singole unità organizzative non apicali, oppure di coordinatori di strutture che forniscono servizi, oppure di referenti di soggetti esterni affidatari di servizi da parte dell'Azienda. Impatto rilevante sulla continuità del processo analizzato ed, eventualmente, di altri processi dell'U.O. interessata</t>
  </si>
  <si>
    <t>A livello di Responsabili di unità organizzative apicali dell'Azienda, oppure a livello di legali rappresentanti di soggetti affidatari di servizi da parte dell'Azienda. Impatto rilevante sulla continuità del processo analizzato ed, eventualmente, di altri processi aziendali, anche afferenti a più U.O.</t>
  </si>
  <si>
    <t>A livello del Direttore generale, o di componenti del Consiglio di Amministrazione, dell'Assemblea Consortile o degli organismi di controllo dell'organizzazione. Impatto rilevante sulla continuità del processo analizzato e di altri processi aziendali, anche afferenti a più U.O.</t>
  </si>
  <si>
    <t>Minimo</t>
  </si>
  <si>
    <t>Modesto</t>
  </si>
  <si>
    <t>Elevato</t>
  </si>
  <si>
    <t>Critico</t>
  </si>
  <si>
    <t>ALTO (REALE)</t>
  </si>
  <si>
    <t>Probabilità (considerato il livello di copertura del rischio)</t>
  </si>
  <si>
    <t>Significativo</t>
  </si>
  <si>
    <t>Livello di rischio</t>
  </si>
  <si>
    <t>Altissimo (critico)</t>
  </si>
  <si>
    <t>L’adozione di misure di prevenzione e contrasto al rischio rilevato è necessaria, urgente e indifferibile.</t>
  </si>
  <si>
    <t>Alto (reale)</t>
  </si>
  <si>
    <t>L’adozione di misure di prevenzione e contrasto al rischio rilevato è necessaria, assume carattere prioritario e deve essere pianificata negli obiettivi e nei documenti di programmazione aziendale.</t>
  </si>
  <si>
    <t xml:space="preserve">Medio </t>
  </si>
  <si>
    <t>L’adozione di misure di prevenzione e contrasto al rischio rilevato è necessaria, al fine di ridurre la probabilità o l’impatto associati al rischio, ma non assume carattere prioritario. Deve comunque essere pianificata negli obiettivi e nei documenti di programmazione aziendale.</t>
  </si>
  <si>
    <t>Basso</t>
  </si>
  <si>
    <t xml:space="preserve">L’adozione di misure di prevenzione e contrasto al rischio rilevato è discrezionale, e l'Azienda può decidere di accettare il livello di rischio. Le eventuali ulteriori misure di prevenzione e contrasto possono essere introdotte solo a seguito di una valutazione del rapporto costi-benefici. </t>
  </si>
  <si>
    <t xml:space="preserve">Nullo </t>
  </si>
  <si>
    <t>Il rischio è valutato come inesistente, o comunque trascurabile. Non è richiesta alcuna azione.</t>
  </si>
  <si>
    <t>Procedimento</t>
  </si>
  <si>
    <t>Segreteria del DG</t>
  </si>
  <si>
    <t>Segreteria del CDA</t>
  </si>
  <si>
    <t>Rapporti con il Comune di Milano</t>
  </si>
  <si>
    <t>Supporto legale</t>
  </si>
  <si>
    <t>Piano di formazione</t>
  </si>
  <si>
    <t>Comunicazione</t>
  </si>
  <si>
    <t>Prevenzione e protezione</t>
  </si>
  <si>
    <t>Gestione contratti e disciplinari di incarico</t>
  </si>
  <si>
    <t>Amministrazione incarichi esterni</t>
  </si>
  <si>
    <t>Appalti e gare per lavori, servizi e forniture</t>
  </si>
  <si>
    <t>Supporto alla definizione del Piano programma</t>
  </si>
  <si>
    <t>Supporto alla definizione di Piano programma, bilancio e budget</t>
  </si>
  <si>
    <t>Supporto alla definizione del bilancio preventivo e del budget triennale</t>
  </si>
  <si>
    <t>Gestione dei crediti e dei relativi introiti (attività residuale su crediti di ATO verso ex gestori SII)</t>
  </si>
  <si>
    <t>Attività di riscossione coattiva (verso le imprese sanzionate)</t>
  </si>
  <si>
    <t>Gestione delle uscite (Determinazioni)</t>
  </si>
  <si>
    <t xml:space="preserve">Liquidazione e pagamento fornitori/professionisti </t>
  </si>
  <si>
    <t>Gestione dati fornitori su bilancio aziendale</t>
  </si>
  <si>
    <t>Gestione delle verifiche trimestrali di bilancio</t>
  </si>
  <si>
    <t>Gestione fiscale</t>
  </si>
  <si>
    <t>Supporto alla definizione del bilancio consuntivo</t>
  </si>
  <si>
    <t>Inventario beni mobili e immobili</t>
  </si>
  <si>
    <t>Procedimento di diffida dal proseguire lo scarico in violazione delle prescrizioni contenute nell'autorizzazione</t>
  </si>
  <si>
    <t>Attivazione procedimento di avvertimento, richiamo o diffida (sulla base di verbale di prova del gestore o di verifiche di ATO)</t>
  </si>
  <si>
    <t>Procedimento di avvertimento e richiamo dal proseguire lo scarico in pubblica fognatura</t>
  </si>
  <si>
    <t>Procedimento di aggiornamento dei contenuti delle autorizzazioni allo scarico in pubblica fognatura di acque reflue industriali e di acque meteoriche di prima pioggia e di lavaggio aree esterne rilasciate ex art. 124 del dlgs 152/06 e per le attività produttive i cui scarichi sono assimilati agli scarichi domestici (modifiche non sostanziali quali istanze di cessazioni dello scarico e volture)</t>
  </si>
  <si>
    <t>Attivazione procedimento di cessazione e volture</t>
  </si>
  <si>
    <t>Procedimento amministrativo sanzionatorio ex L. 689/81</t>
  </si>
  <si>
    <t>Attivazione procedimento sanzionatorio</t>
  </si>
  <si>
    <t>Costituzioni in giudizio e costituzione di parte civile</t>
  </si>
  <si>
    <t>Emissione del parere nell’ambito del procedimento ai fini del rilascio di concessioni per piccole derivazioni di acque sotterranee</t>
  </si>
  <si>
    <t>Emissione del parere nell’ambito del procedimento ai fini del rilascio di concessioni per grandi derivazioni di acque sotterranee</t>
  </si>
  <si>
    <t>Emissione del parere all'interno di conferenze di Servizi non in ambito produttivo</t>
  </si>
  <si>
    <t>Approvazione dei progetti definitivi del Piano d’Ambito</t>
  </si>
  <si>
    <t>Approvazione progetti</t>
  </si>
  <si>
    <t>Determinazione delle tariffe del Servizio Idrico Integrato</t>
  </si>
  <si>
    <t>Pianificazione d'ambito</t>
  </si>
  <si>
    <t>Definizione dei Programmi degli Interventi e dei Piani Operativi strategici</t>
  </si>
  <si>
    <t>Monitoraggio qualità contrattuale del SII</t>
  </si>
  <si>
    <t>Monitoraggi relativi al SII</t>
  </si>
  <si>
    <t>Monitoraggio della qualità Tecnica del SII</t>
  </si>
  <si>
    <t>Monitoraggio Bonus Idrico e Bonus Idrico Integrativo</t>
  </si>
  <si>
    <t>Proposta di ridelimitazione della Zona di Rispetto dei Pozzi ad uso potabile</t>
  </si>
  <si>
    <t>Ridefinizione zona di rispetto pozzi ad uso potabile</t>
  </si>
  <si>
    <t>Monitoraggio Interventi/Finanziamenti inseriti nell’Accordo di Programma Quadro “Tutela delle acque e gestione integrata delle risorse idriche” e nel Piano Straordinario Straordinario di tutela e gestione della risorsa idrica di cui all’art. 1 comma 112 della L. 147 del 27/12/2013, compresa attività di verifica documentazione tecnico contabile funzionale al pagamento dei finanziamenti</t>
  </si>
  <si>
    <t>Monitoraggio interventi</t>
  </si>
  <si>
    <t>Monitoraggio Interventi del Piano Operativo Ambientale – Fondo FSC 2014-2020, compresa attività di verifica documentazione tecnico contabile funzionale al pagamento dei finanziamenti</t>
  </si>
  <si>
    <t>Monitoraggio interventi interessati dalle procedure di infrazione CE</t>
  </si>
  <si>
    <t>Verifica degli adempimenti previsti per i Gestori del SII dalle Convenzioni di affidamento e/o dai Disciplinari Tecnici (Piani/Manuali/Inventari ecc.)</t>
  </si>
  <si>
    <t>Verifica adempimenti convenzionali</t>
  </si>
  <si>
    <t>Monitoraggio/aggiornamento dei db relativi allo stato di attuazione degli interventi finanziati con le risorse di cui alla deliberazione CIPE n. 52/01, con le risorse previste da AdPQ, PS e POA FSC</t>
  </si>
  <si>
    <t>Monitoraggi interni</t>
  </si>
  <si>
    <t>Verifica di Progetti ed interventi da finanziare/finanziati con risorse proprie dell'Ufficio d'Ambito ovvero con risorse messe a disposizione dalla Regione Lombardia/Stato, compresa attività di verifica documentazione tecnico contabile funzionale al pagamento dei finanziamenti</t>
  </si>
  <si>
    <t>Aggiornamento/modifica dei documenti convenzionali dei Gestori del SII</t>
  </si>
  <si>
    <t>Rapporto convenzionale con i soggetti gestori</t>
  </si>
  <si>
    <t>Procedimento di autorizzazione allo scarico in pubblica fognatura dei reflui industriali e delle acque meteoriche di prima pioggia e di lavaggio aree esterne (rilascio - rinnovio - rigetto e contestuale archiviazione - aggiornamento). In caso di modifica sostanziale si provvede al rilascio di una nuova autorizzazione ex art. 124 del D.Lgs. 152/06).</t>
  </si>
  <si>
    <t>Rilascio autorizzazioni</t>
  </si>
  <si>
    <t>Procedimento relativo all’autorizzazione in deroga al divieto di scarico delle acque di drenaggio della falda ai sensi dell’art. 5 c.8 del R.R. 6/2019</t>
  </si>
  <si>
    <t>Emissione dell’Allegato tecnico obbligatorio che confluisce nell’Autorizzazione Unica Ambientale ex. DPR 59/2013, il cui rilascio è di competenza dell’Area Ambiente e Tutela del territorio della Città Metropolitana di Milano/S.U.A.P. competente, nell’ambito del procedimento di autorizzazione/aggiornamento dei contenuti allo scarico in pubblica fognatura dei reflui industriali e delle acque meteoriche di prima pioggia e di lavaggio aree esterne.</t>
  </si>
  <si>
    <t>Emissione allegato tecnico</t>
  </si>
  <si>
    <t>Emissione del parere obbligatorio per gli scarichi in pubblica fognatura di acque reflue industriali ed acque meteoriche di prima pioggia e di lavaggio delle aree esterne, nell’ambito del procedimento relativo all'emissione dell'autorizzazione ex art. 208 Dlgs 152/06 da parte della Città Metropolitana di Milano - Settore Rifiuti e Bonifiche.</t>
  </si>
  <si>
    <t>Procedimento di richiesta di assimilabilità alle acque reflue domestiche dei reflui industriali scaricati in pubblica fognatura e archiviazioni ex R.R. 6/2019, art. 4 e 22.</t>
  </si>
  <si>
    <t>Rilascio di decreto</t>
  </si>
  <si>
    <t>Procedimento di comunicazione di assimilabilità alle acque reflue domestiche dei reflui industriali scaricati in pubblica fognatura e archiviazioni ex R.R. 6/2019, art. 4 e 22.</t>
  </si>
  <si>
    <t>Esame documentazione ed eventuale silenzio assenso oppure richiesta nuova documentazione</t>
  </si>
  <si>
    <t>Emissione di parere tecnico per il provvedimento autorizzatorio unico regionale (PAUR), di cui all’art. 27-bis del D.lgs. 152/2006</t>
  </si>
  <si>
    <t>Emissione parere</t>
  </si>
  <si>
    <t>Emissione del parere obbligatorio per gli scarichi in pubblica fognatura di acque reflue industriali ed acque meteoriche di prima pioggia e di lavaggio delle aree esterne, nell’ambito dell'AIA ex art. 29 quater Dlgs 152/06 rilasciata dall’ Area Ambiente e Tutela del territorio della Città Metropolitana di Milano/ Regione Lombardia</t>
  </si>
  <si>
    <t>Emissione parere che non fa parte di autorizzazione</t>
  </si>
  <si>
    <t>Emissione del parere nell’ambito del Procedimento ex art. 242 Dlgs 152/06 (Bonifiche)</t>
  </si>
  <si>
    <t>Espressione del parere nell’ambito del procedimento di autorizzazione da parte del Comune territorialmente competente ai sensi dell’art. 88 comma 3 della L.R. 6/2010 e s.m.i.</t>
  </si>
  <si>
    <t>Emissione del parere nell’ambito del procedimento di Valutazione Ambientale Strategica con riferimento ad ambiti produttivi</t>
  </si>
  <si>
    <t>Emissione del parere nell’ambito del Procedimento ex art. 211 Dlgs 152/06 (Impianti di ricerca e di sperimentazione)</t>
  </si>
  <si>
    <t>Emissione del parere obbligatorio per gli scarichi in pubblica fognatura di acque reflue industriali ed acque meteoriche di prima pioggia e di lavaggio delle aree esterne, nell’ambito del procedimento relativo all'emissione dell'autorizzazione alla costruzione ed esercizio di impianti produzione di energia elettrica alimentato da fonti rinnovabili (Dlgs 387/2003) o convenzionali (Dlgs 115/2008) rilasciata dall’Area Ambiente e Tutela del territorio della Città Metropolitana di Milano - Settore Qualità dell'aria, rumore ed energia.</t>
  </si>
  <si>
    <t>Amministrativo finanziario</t>
  </si>
  <si>
    <t>Procedimenti Amministrativi e Sanzionatori</t>
  </si>
  <si>
    <t>Pianificazione e Controllo</t>
  </si>
  <si>
    <t>Autorizzazioni allo Scarico in Pubblica Fognatura</t>
  </si>
  <si>
    <r>
      <t xml:space="preserve">Emissione del parere nell’ambito del procedimento di Valutazione Ambientale Strategica </t>
    </r>
    <r>
      <rPr>
        <sz val="12"/>
        <rFont val="Calibri"/>
        <family val="2"/>
        <scheme val="minor"/>
      </rPr>
      <t>non in ambito produttivo</t>
    </r>
  </si>
  <si>
    <r>
      <t xml:space="preserve">Approvazione dei progetti degli impianti di trattamento delle acque reflue urbane </t>
    </r>
    <r>
      <rPr>
        <i/>
        <sz val="12"/>
        <color theme="1"/>
        <rFont val="Calibri"/>
        <family val="2"/>
        <scheme val="minor"/>
      </rPr>
      <t>(Art. 126 D.Lgs. 152/06 Art. 158bis D.lgs 152/06 Art. 24 RR 06/2019)</t>
    </r>
  </si>
  <si>
    <t>Gestione appalti e gare lavori per servizi e forniture in economia o con procedura negoziata</t>
  </si>
  <si>
    <t>Procedure per regolamentare la prevenzione del fenomeno della corruzione nella formazione di commissioni e nelle assegnazioni agli uffici</t>
  </si>
  <si>
    <t>N. processo</t>
  </si>
  <si>
    <t>Misure da aggiornare</t>
  </si>
  <si>
    <t>Misure da introdurre</t>
  </si>
  <si>
    <t>Generale</t>
  </si>
  <si>
    <t>Specifica</t>
  </si>
  <si>
    <t>Acquisizione e gestione del personale</t>
  </si>
  <si>
    <t>Area di rischio A: Acquisizione e gestione del personale - Generale</t>
  </si>
  <si>
    <t>Ammissione candidati</t>
  </si>
  <si>
    <t>Inadeguata valutazione dei requisiti di partecipazione</t>
  </si>
  <si>
    <t>Inosservanza delle regole procedurali a garanzia della trasparenza e dell'imparzialità della selezione</t>
  </si>
  <si>
    <t>Gestione graduatoria</t>
  </si>
  <si>
    <t xml:space="preserve">Irregolarità nella formulazione/tenuta della graduatoria </t>
  </si>
  <si>
    <t xml:space="preserve">Progressione orizzontale </t>
  </si>
  <si>
    <t>Pubblicazione programma progressioni</t>
  </si>
  <si>
    <t>Pubblicazione tardiva o non pubblicizzata</t>
  </si>
  <si>
    <t>Determinazione criteri di valutazione e loro pubblicizzazione</t>
  </si>
  <si>
    <t>Criteri definiti ad personam</t>
  </si>
  <si>
    <t xml:space="preserve">Selezione operatori </t>
  </si>
  <si>
    <t>Monitoraggio degli obiettivi in itinere</t>
  </si>
  <si>
    <t>Monitoraggio non o parzialmente effettuato</t>
  </si>
  <si>
    <t>Approvazione del Rendiconto di gestione e delle performance</t>
  </si>
  <si>
    <t>Valutazione del personale sui comportamenti individuali</t>
  </si>
  <si>
    <t>Erogazione incentivo commisurato al punteggio conseguito</t>
  </si>
  <si>
    <t>Fase</t>
  </si>
  <si>
    <t>Approvazione bando</t>
  </si>
  <si>
    <t>Composizione commissione</t>
  </si>
  <si>
    <t>Svolgimento prove</t>
  </si>
  <si>
    <t>Acquisizione di personale / Progressione verticale</t>
  </si>
  <si>
    <t>Area attività amministrative e contabili di supporto</t>
  </si>
  <si>
    <t>Previsione di requisiti d'ammissione personalizzati e insufficienza di meccanismi oggettivi di selezione degli stessi</t>
  </si>
  <si>
    <t>Irregolare composizione della commissione finalizzata al reclutamento di candidati particolari</t>
  </si>
  <si>
    <t>Inosservanza delle regole procedurali a garanzia della trasparenza e dell'imparzialità</t>
  </si>
  <si>
    <t>H.1 (Mancato aggiornamento del regolamento interno?)</t>
  </si>
  <si>
    <t>Medio</t>
  </si>
  <si>
    <t>Alto</t>
  </si>
  <si>
    <t xml:space="preserve">Qual è il livello di incidenza del processo esposto al rischio di reati, rispetto al valore complessivo del bilancio? </t>
  </si>
  <si>
    <t>Qual è l'entità dell'impatto sulla reputazione dell'ente generato da un evento corruttivo sul processo?</t>
  </si>
  <si>
    <t>Modesta: il verificarsi dell’evento corruttivo, comporta un effetto trascurabile sull'immagine dell'ente.</t>
  </si>
  <si>
    <t>Rilevante: il verificarsi dell’evento corruttivo, comporta un effetto rilevante sull'immagine dell'ente.</t>
  </si>
  <si>
    <t>Critica: il verificarsi dell'evento corruttivo, comporta un effetto molto negativo sull'immagine dell'ente, mirando alla radice le relazioni con i suoi stakeholder.</t>
  </si>
  <si>
    <t>Definizione performance attesa</t>
  </si>
  <si>
    <t>Performance attesa non equilibrata tra le diverse aree</t>
  </si>
  <si>
    <t>Manipolazione dei dati quantitativi relativi alle rendicontazioni</t>
  </si>
  <si>
    <t>Valutazione falsata al fine di favorire specifici soggetti</t>
  </si>
  <si>
    <t>Erogazione di incentivi non dovuti</t>
  </si>
  <si>
    <t>Autorizzazione incarichi extra-istituzionali</t>
  </si>
  <si>
    <t>Valutazione della performance</t>
  </si>
  <si>
    <t>Definizione del bisogno da soddisfare</t>
  </si>
  <si>
    <t>Verifica di esistenza di risorse interne</t>
  </si>
  <si>
    <t>Definizione dei criteri di selezione</t>
  </si>
  <si>
    <t>Definizione della commissione per la valutazione delle candidature</t>
  </si>
  <si>
    <t>Individuazione del soggetto cui attribuire l'incarico</t>
  </si>
  <si>
    <t>Affidamento incarico</t>
  </si>
  <si>
    <t>Esecuzione del contratto</t>
  </si>
  <si>
    <t>Individuazione di soggetti privi dei necessari requisiti o carenti dal punto di vista delle competenze richieste</t>
  </si>
  <si>
    <t>Inadeguata definizione dei contenuti del contratto</t>
  </si>
  <si>
    <t>Avvio del procedimento disciplinare</t>
  </si>
  <si>
    <t>Definizione del provvedimento disciplinare</t>
  </si>
  <si>
    <t>Mancato avvio di un procedimento disciplinare dovuto</t>
  </si>
  <si>
    <t>Scorretta archiviazione del procedimento disciplinare o sottostima dello stesso rispetto al provvedimento dovuto</t>
  </si>
  <si>
    <t>Richiesta autorizzazione</t>
  </si>
  <si>
    <t>Rilascio autorizzazione</t>
  </si>
  <si>
    <t>Diniego di legittime richieste di autorizzazione adducendo esigenze di servizio non motivate</t>
  </si>
  <si>
    <t>Improprio rilascio di autorizzazione</t>
  </si>
  <si>
    <t>Tutte le aree</t>
  </si>
  <si>
    <t>Conferimento di incarichi di collaborazione e consulenza</t>
  </si>
  <si>
    <t>Artificiosa individuazione della necessità di una collaborazione o consulenza esterna</t>
  </si>
  <si>
    <t>Indebita o mancata presa in considerazione di risorse interne</t>
  </si>
  <si>
    <t>Mancata verifica quali-quantitativa della regolarità dell'esecuzione dei compiti assegnati</t>
  </si>
  <si>
    <t>Misure specifiche trasversali al processo</t>
  </si>
  <si>
    <t>Misure specifiche sulle singole fasi</t>
  </si>
  <si>
    <t>Decisione in merito alla costituzione in giudizio</t>
  </si>
  <si>
    <t>Inadeguata ponderazione dell'interesse pubblico in gioco</t>
  </si>
  <si>
    <t>Individuazione del legale</t>
  </si>
  <si>
    <t>Mancata rotazione degli incarichi</t>
  </si>
  <si>
    <t>Decisione in merito alle eventuali ipotesi transattive</t>
  </si>
  <si>
    <t>Accettazione di soluzioni non idoenee a garntire la salvaguardia dell'interesse pubblico</t>
  </si>
  <si>
    <t xml:space="preserve">Gestione di ricorsi giurisdizionali </t>
  </si>
  <si>
    <t>Area di rischio H: Affari legali e contenzioso - Generale</t>
  </si>
  <si>
    <t>Affari legali e contenzioso</t>
  </si>
  <si>
    <t>Area di rischio F: Controlli, verifiche ispezioni e sanzioni - Generale</t>
  </si>
  <si>
    <t>Controlli verifiche ispezioni e sanzioni</t>
  </si>
  <si>
    <t>Partecipazione alle verifiche in loco</t>
  </si>
  <si>
    <t>Verbalizzazione del referto di verifica</t>
  </si>
  <si>
    <t>Fase svolta da altro ente</t>
  </si>
  <si>
    <t>Partecipazione alla commissione di vigilanza sulle strutture accreditate</t>
  </si>
  <si>
    <t>Definizione del livello reddituale attraverso l'acquisizione di ISEE</t>
  </si>
  <si>
    <t xml:space="preserve">Mancato controllo delle DSU </t>
  </si>
  <si>
    <t>Referenti dei servizi sociali territoriali</t>
  </si>
  <si>
    <t xml:space="preserve">Elaborazione di PAI individualizzato </t>
  </si>
  <si>
    <t>Inadeguata definizione del progetto assistenziale</t>
  </si>
  <si>
    <t>Bollettazione periodica degli importi dovuti, come da PAI</t>
  </si>
  <si>
    <t>Mancata verifica dei pagamenti effettuati</t>
  </si>
  <si>
    <t>Referente servizio Segreteria</t>
  </si>
  <si>
    <t>Inventario beni mobili</t>
  </si>
  <si>
    <t>Aggiornamento inventario</t>
  </si>
  <si>
    <t>Etichettatura beni mobili</t>
  </si>
  <si>
    <t>Mancato aggiornamento dell'inventario in caso dell'acquisto di un bene mobile da inventariare</t>
  </si>
  <si>
    <t>Mancata etichettatura di un bene mobile</t>
  </si>
  <si>
    <t>Piano programma e bilancio di previsione</t>
  </si>
  <si>
    <t>Rendiconto di gestione</t>
  </si>
  <si>
    <t>Definizione delle politiche e delle poste contabili in fase di previsione</t>
  </si>
  <si>
    <t>Alterazione delle previsioni di bilancio funzionale alla successiva effettuazione di atti non conformi ai fabbisogni dell'ente</t>
  </si>
  <si>
    <t>Gestione delle entrate: acquisizione delle quote di compartecipazione al costo dei servizi</t>
  </si>
  <si>
    <t>Gestione delle spese</t>
  </si>
  <si>
    <t>Mancata verifica dei documenti contabili e fiscali allegati agli atti di liquidazione al fine di favorire il creditore</t>
  </si>
  <si>
    <t>Verifica documenti contabili e fiscali in sede di liquidazione contabile</t>
  </si>
  <si>
    <t>Predisposizione dello schema di rendiconto</t>
  </si>
  <si>
    <t>Alterazione dei dati del rendiconto di gestione mediante l'imputazione di importi non dovuti, la cancellazione di crediti non riscossi, il mantenimento di debiti insussistenti…</t>
  </si>
  <si>
    <t>Area di rischio E: Gestione delle entrate, delle spese e del patrimonio - Generale</t>
  </si>
  <si>
    <t>Gestione contabile delle entrate</t>
  </si>
  <si>
    <t>Gestione contabile delle spese</t>
  </si>
  <si>
    <t>Gestione del patrimonio</t>
  </si>
  <si>
    <t>Area di rischio D: Provvedimenti ampliativi della sfera giuridica dei destinatari con effetto economico diretto ed immediato per il destinatario - Generale</t>
  </si>
  <si>
    <t>Provvedimenti amministrativi vincolati nell’an</t>
  </si>
  <si>
    <t>Provvedimenti amministrativi a contenuto vincolato</t>
  </si>
  <si>
    <t>Provvedimenti amministrativi vincolati nell’an e a contenuto vincolato</t>
  </si>
  <si>
    <t>Provvedimenti amministrativi a contenuto discrezionale</t>
  </si>
  <si>
    <t>Provvedimenti amministrativi discrezionali nell’an</t>
  </si>
  <si>
    <t>Provvedimenti amministrativi discrezionali nell’an e nel contenuto</t>
  </si>
  <si>
    <t>Concessione di contributi economici</t>
  </si>
  <si>
    <t>Valutazione della situazione economica familiare</t>
  </si>
  <si>
    <t>Inadeguata valutazione dei requisiti</t>
  </si>
  <si>
    <t>Adozione del provvedimento</t>
  </si>
  <si>
    <t>Attribuzione di benefici economici non dovuti o in misura diversa da quella prevista</t>
  </si>
  <si>
    <t>Controlli e verifiche successive</t>
  </si>
  <si>
    <t>Omissione delle verifiche sull'impiego delle risorse attribuite</t>
  </si>
  <si>
    <t>Riconoscimento del diritto all'integrazione della retta per ricovero in strutture a carattere socio-sanitario</t>
  </si>
  <si>
    <t>Definizione dell'entità dell'integrazione</t>
  </si>
  <si>
    <t>Ammissione al beneficio di utenti  per i quali non sarebbe prevista integrazione o comunque in misura maggiore del dovuto</t>
  </si>
  <si>
    <t>Erogazione del beneficio</t>
  </si>
  <si>
    <t>Irregolarità nella tempistica di erogazione del beneficio</t>
  </si>
  <si>
    <t>Erogazione borse lavoro</t>
  </si>
  <si>
    <t>Definizione del progetto individualizzato</t>
  </si>
  <si>
    <t>Referente SIL</t>
  </si>
  <si>
    <t>Individuazione del soggetto ospitante</t>
  </si>
  <si>
    <t>Garantire il maggior coinvolgimento possibile di soggetti ospitanti</t>
  </si>
  <si>
    <t>Avvio dell'attività</t>
  </si>
  <si>
    <t>M.15 (Coinvolgimento di più soggetti nella definizione della proposta di contributo)</t>
  </si>
  <si>
    <t>M.20 (Utilizzo di forme di sorteggio all'interno di una rosa di soggetti titolati a far parte della commissione di concorso)</t>
  </si>
  <si>
    <t>Presa in carico sociale</t>
  </si>
  <si>
    <t>Ricevimento istanze e primo colloquio</t>
  </si>
  <si>
    <t>Ritardo nell'avvio del contatto</t>
  </si>
  <si>
    <t>Colloqui di informazione, consulenza, approfondimento</t>
  </si>
  <si>
    <t>Valutazione non corretta o incompleta</t>
  </si>
  <si>
    <t>Eventuali visite domiciliari</t>
  </si>
  <si>
    <t>Presa in carico e progettazione intervento d'aiuto</t>
  </si>
  <si>
    <t>Mancata presa in carico o impropria presa in carico</t>
  </si>
  <si>
    <t>Attivazione di intervento d'aiuto</t>
  </si>
  <si>
    <t>Scelta dell'intervento inappropriata</t>
  </si>
  <si>
    <t>Attivazione servizi in ambito minorile</t>
  </si>
  <si>
    <t>Ricezione segnalazione da terzi</t>
  </si>
  <si>
    <t>Tardiva presa in esame del caso</t>
  </si>
  <si>
    <t>Assunzione informazioni</t>
  </si>
  <si>
    <t>Utilizzo di canali inappropriati o scorretti</t>
  </si>
  <si>
    <t>Colloqui con gli esercenti la potestà genitoriale</t>
  </si>
  <si>
    <t>Definizione di un'ipotesi progettuale</t>
  </si>
  <si>
    <t>Informativa all'autorità giudiziaria</t>
  </si>
  <si>
    <t>Relazione sociale incompleta o scorretta</t>
  </si>
  <si>
    <t>Attuazione del provvedimento dell'AG</t>
  </si>
  <si>
    <t>Attuazione non puntuale del provvedimento</t>
  </si>
  <si>
    <t>Comunicazione ai servizi di supporto per l'adozione dei provvedimenti amministrativi e degli impegni di spesa</t>
  </si>
  <si>
    <t>Accesso a prestazioni domiciliari/semiresidenziali/residenziali</t>
  </si>
  <si>
    <t>Istruttoria</t>
  </si>
  <si>
    <t>Dichiarazione di requisiti non veritieri al fine di alterare l'accesso ai servizi</t>
  </si>
  <si>
    <t>Valutazione multidimensionale</t>
  </si>
  <si>
    <t>Disomogeneità nella valutazione dei casi</t>
  </si>
  <si>
    <t>Inserimento in graduatoria</t>
  </si>
  <si>
    <t>Alterazione dell'ordine di accesso al servizio, con conseguente creazione di liste d'attesa irregolari</t>
  </si>
  <si>
    <t>Attivazione servizio</t>
  </si>
  <si>
    <t>Mancato rispetto della lista d'attesa</t>
  </si>
  <si>
    <t>Mancato rispetto del PAI concordato</t>
  </si>
  <si>
    <t>Area di rischio C: Provvedimenti ampliativi della sfera giuridica dei destinatari privi di effetto economico diretto ed immediato per il destinatario - Generale</t>
  </si>
  <si>
    <t>Area di rischio B: Contratti pubblici (di lavori, servizi e forniture) - Generale</t>
  </si>
  <si>
    <t>Programmazione</t>
  </si>
  <si>
    <t>1.        Programmazione</t>
  </si>
  <si>
    <t>Progettazione</t>
  </si>
  <si>
    <t>2.       Progettazione</t>
  </si>
  <si>
    <t>Selezione del contraente</t>
  </si>
  <si>
    <t>3.        Selezione del contraente</t>
  </si>
  <si>
    <t>Verifica, aggiudicazione e stipula del contratto</t>
  </si>
  <si>
    <t>4.       Verifica, aggiudicazione e stipula del contratto</t>
  </si>
  <si>
    <t>5.       Esecuzione del contratto</t>
  </si>
  <si>
    <t>Rendicontazione del contratto</t>
  </si>
  <si>
    <t xml:space="preserve">Area di rischio I: Gestione amministrativa dell'ente - Specifica </t>
  </si>
  <si>
    <t>Gestione amministrativa dell'ente</t>
  </si>
  <si>
    <t>Provvedimenti ampliativi della sfera giuridica dei destinatari privi di effetto economico diretto ed immediato per il destinatario</t>
  </si>
  <si>
    <t>Provvedimenti ampliativi della sfera giuridica dei destinatari con effetto economico diretto ed immediato per il destinatario</t>
  </si>
  <si>
    <t>Aree di rischio</t>
  </si>
  <si>
    <t>Processo 4</t>
  </si>
  <si>
    <t>Processo 5</t>
  </si>
  <si>
    <t>Processo 6</t>
  </si>
  <si>
    <t>Protocollazione atti in arrivo</t>
  </si>
  <si>
    <t>Verifica posta in arrivo cartacea ed elettronica</t>
  </si>
  <si>
    <t>Verifica non tempestiva della posta</t>
  </si>
  <si>
    <t>Attribuzione numero di protocollo</t>
  </si>
  <si>
    <t>Ritardo nell'attribuzione del numero di protocollo</t>
  </si>
  <si>
    <t>Trasmissione all'ufficio competente</t>
  </si>
  <si>
    <t>Non corretta attribuzione all'ufficio</t>
  </si>
  <si>
    <t>Protocollazione atti in uscita</t>
  </si>
  <si>
    <t>Trasmissione del documento al protocollo</t>
  </si>
  <si>
    <t>Ritardata o omessa trasmissione</t>
  </si>
  <si>
    <t>Protocollazione dell'atto</t>
  </si>
  <si>
    <t>Scorretta definizione dell'atto a protocollo</t>
  </si>
  <si>
    <t>Inoltro al/ai destinatiario/i</t>
  </si>
  <si>
    <t>Ritardo nell'inoltro dell'atto protocollato</t>
  </si>
  <si>
    <t>Mancato inoltro ad uno dei destinatari</t>
  </si>
  <si>
    <t>Adozione provvedimenti deliberativi</t>
  </si>
  <si>
    <t>Predisposizione bozza a cura dell'ufficio segreteria o dell'ufficio competente</t>
  </si>
  <si>
    <t>Predisposizione bozza con motivazioni non corrette od omissive</t>
  </si>
  <si>
    <t>Acquisizione pareri</t>
  </si>
  <si>
    <t>Emissione di pareri illegittimi</t>
  </si>
  <si>
    <t>Inserimento bozza nel programma di  gestione degli atti amministrativi</t>
  </si>
  <si>
    <t>Deliberazione organo competente</t>
  </si>
  <si>
    <t>Possibilità di conflitto d'interessi per il singolo componente del CdA sulla specifica questione</t>
  </si>
  <si>
    <t>Redazione verbale della seduta</t>
  </si>
  <si>
    <t>Incompletezza nella verbalizzazione del dibatito</t>
  </si>
  <si>
    <t>Firme di Presidente e Segretario</t>
  </si>
  <si>
    <t>Pubblicazione</t>
  </si>
  <si>
    <t>Ritardo nella pubblicazione</t>
  </si>
  <si>
    <t>Direzione generale, Tutte le Aree</t>
  </si>
  <si>
    <t>M.19 (Regolamento sull’ordinamento degli uffici e dei servizi 2014)</t>
  </si>
  <si>
    <t>M.19 (Sistema di misurazione e valutazione della Performance 2020; Regolamento sull’ordinamento degli uffici e dei servizi 2014; Regolamento lavoro agile 2020)</t>
  </si>
  <si>
    <t>M.19 (Codice disciplinare dipendenti 2020; Codice disciplinare dirigenti 2021; Regolamento sull’ordinamento degli uffici e dei servizi 2014)</t>
  </si>
  <si>
    <t>M.19 (Regolamento di contabilità 2020)</t>
  </si>
  <si>
    <t>Disomogeneità nell'applicazione dei criteri di verifica</t>
  </si>
  <si>
    <t>M.25 (Verifiche condotte attraverso commissioni multidisciplinari)</t>
  </si>
  <si>
    <t>M.25 (Controllo a campione dei requisiti dichiarati attraverso l'accesso a banche dati)</t>
  </si>
  <si>
    <t>M.22 (Coinvolgimento del care giver nella definizione del PAI)</t>
  </si>
  <si>
    <t>M.21 (Informatizzazione del processo con periodica produzione di report appositi)</t>
  </si>
  <si>
    <t>M.20 (Previa approvazione di indirizzi in merito da parte del CdA)</t>
  </si>
  <si>
    <t>M.25 (Verifica intermedia da parte del CdA)</t>
  </si>
  <si>
    <t>M.20 (Attestazione da parte del Nucleo di valutazione)</t>
  </si>
  <si>
    <t>M.22 (Possibilità di contestazione da parte del dipendente da portare all'attenzione del CdA)</t>
  </si>
  <si>
    <t>M.20 (Sistema premiale formalizzato in modo dettagliato sotto la supervisione del Nucleo di valutazione)</t>
  </si>
  <si>
    <t>M.20 (Redazione di una relazione di proposta dettagliata da parte del Direttore al CdA)</t>
  </si>
  <si>
    <t>M.20 (Raccolta di disponibilità mediante avviso pubblico)</t>
  </si>
  <si>
    <t>M.20 (Acquisizione di apposito parere legale o relazione dettagliata da parte del direttore)</t>
  </si>
  <si>
    <t>Indicazione dei principali criteri all'interno degli indirizzi di CdA</t>
  </si>
  <si>
    <t>M.20 (Attribuzione di incarichi esterni su indirizzo del CdA)</t>
  </si>
  <si>
    <t>M.20 (Puntuale motivazione negli atti delle verifiche effettuate)</t>
  </si>
  <si>
    <t>M.20 (Previa attestazione scritta da parte dei componenti dell'insussistenza di cause di incompatibilità)</t>
  </si>
  <si>
    <t>M.20 (Utilizzo di procedure ad evidenza pubblica, laddove non vi siano ragioni specifiche per affidamenti diretti)</t>
  </si>
  <si>
    <t>M.20 (Utilizzo di modelli standardizzati approvati dal CdA)</t>
  </si>
  <si>
    <t>M.20 (Individuazione di un responsabile dell'esecuzione che rediga report periodici)</t>
  </si>
  <si>
    <t>M.25 (Verifica a campione dei tempi di registrazione)</t>
  </si>
  <si>
    <t>M.21 (Utilizzo di procedura informatizzata che mappa l'autore della registrazione)</t>
  </si>
  <si>
    <t>M.20 (Autorizzazione all'inoltro da parte del Direttore)</t>
  </si>
  <si>
    <t>M.25 (Verifica da parte della direzione in fase di sottoscrizione dell'atto)</t>
  </si>
  <si>
    <t>M.25 (Controllo sugli atti)</t>
  </si>
  <si>
    <t>M.21 (Utilizzo di procedura informatizzata che mappa l'autore dell'inserimento)</t>
  </si>
  <si>
    <t>M.20 (Comunicazione dell'ordine del giorno preventiva e informazione sull'obbligo di astensione in caso di conflitto d'interessi)</t>
  </si>
  <si>
    <t>M.20 (Doppia firma dell'atto da parte del Segretario e del Presidente dell'organo)</t>
  </si>
  <si>
    <t>M.21 (Utilizzo di procedura informatizzata che mappa l'autore della pubblicazione)</t>
  </si>
  <si>
    <t>M.19 (Regolamento sulle prestazioni socio-sanitarie e socio-assistenziali di natura domiciliare 2013)</t>
  </si>
  <si>
    <t>M.19 (Regolamento in materia di assistenza ai minori riconosciuti da un solo genitore e ai disabili sensoriali  2007)</t>
  </si>
  <si>
    <t>H.1 (Regolamento interno non aggiornato)</t>
  </si>
  <si>
    <t>M.21 (Utilizzo del software di gestione della cartella sociale che consente di monitorare la presa in carico)</t>
  </si>
  <si>
    <t>M.20 (Elaborazione del progetto personalizzato in sede di equipe per i casi complessi)</t>
  </si>
  <si>
    <t>M.20 (Valutazione multidimensionale delle situazioni individuali attraverso commissioni socio-sanitarie)</t>
  </si>
  <si>
    <t>M.14 (Rotazione degli operatori sul caso)</t>
  </si>
  <si>
    <t xml:space="preserve">Inadeguata individuazione del beneficiario </t>
  </si>
  <si>
    <t>M.20 (Coinvolgimento del Consiglio d'Amministrazione qualora si proponga un contributo con carattere di straordinarietà per durata o per entità)</t>
  </si>
  <si>
    <t>M.25 (Verifiche a campione da parte del Servizio sociale)</t>
  </si>
  <si>
    <t>M.15 (Coinvolgimento di più soggetti nella definizione del provvedimento di assegnazione del beneficio)</t>
  </si>
  <si>
    <t>M.20 (Adozione di indirizzi specifici da parte del CdA)</t>
  </si>
  <si>
    <t>M.20 (Elaborazione del progetto da parte di un équipe di operatori)</t>
  </si>
  <si>
    <t>M.21 (Periodica pubblicazione sul sito di un avviso di ricerca di disponibilità)</t>
  </si>
  <si>
    <t>M.20 (Richiesta di indirizzi specifici al CdA)</t>
  </si>
  <si>
    <t>Procedure d'appalto aperte e negoziate</t>
  </si>
  <si>
    <t>Progettazione/definizione dell'oggetto del contratto</t>
  </si>
  <si>
    <t>Oggetto non adeguatamente definito o valorizzazione inadeguata</t>
  </si>
  <si>
    <t>Definizione della modalità di gara</t>
  </si>
  <si>
    <t>Utilizzo impoprio delle proroghe</t>
  </si>
  <si>
    <t>Scelta di procedure senza bando o di affidamento diretto al di fuori dei casi previsti</t>
  </si>
  <si>
    <t>Definizione dei requisiti per la partecipazione</t>
  </si>
  <si>
    <t>Requisiti definiti in modo da comportare impropriamente esclusioni</t>
  </si>
  <si>
    <t>Nomina commissione di gara</t>
  </si>
  <si>
    <t>Presenza di componenti incompatibili</t>
  </si>
  <si>
    <t>Scelta del contraente</t>
  </si>
  <si>
    <t>Disomogeneità nella valutazione delle offerte tecniche nel caso di affidamenti secondo il metodo dell'offerta economicamente più vantaggiosa</t>
  </si>
  <si>
    <t>Verifica dei requisiti</t>
  </si>
  <si>
    <t>Verifica omessa o parziale</t>
  </si>
  <si>
    <t>Individuazione del fornitore</t>
  </si>
  <si>
    <t>Scelta effettuata violando i principi di economicità, imparzialità ed efficienza.</t>
  </si>
  <si>
    <t>Affidamento del lavoro, servizio o fornitura</t>
  </si>
  <si>
    <t>Non conformita della fornitura o servizio</t>
  </si>
  <si>
    <t>Affidamenti diretti</t>
  </si>
  <si>
    <t>Definizione della check list dei controlli da effettuare e dei tempi  da rispettare</t>
  </si>
  <si>
    <t>Mancato rispetto delle scadenze temporali</t>
  </si>
  <si>
    <t>Verifica ed approvaaione di eventuali varianti alle previsioni contrattuali</t>
  </si>
  <si>
    <t>Mancato rispetto delle proposte progettuali contenute nell'offerta tecnica</t>
  </si>
  <si>
    <t>Emissione certificato di regolare esecuzione e svincolo della garanzia</t>
  </si>
  <si>
    <t>Mancato o parziale  rispetto degli adempimenti contrattuali</t>
  </si>
  <si>
    <t>M.20 (Attività di benchmarking con appalti recenti aventi oggetto similare)</t>
  </si>
  <si>
    <t>M.20 (Obbligo di motivazione dettagliata del provedimento)</t>
  </si>
  <si>
    <t>M.20 (Creazione elenco operatori economici per prestazioni in economia, per affidamenti diretti e per coprogettazioni)</t>
  </si>
  <si>
    <t>M.20 (Requisiti definiti in modo rigorosamente conforme alle direttive ANAC)</t>
  </si>
  <si>
    <t>M.7 (Previa attestazione scritta da parte dei componenti dell'insussistenza di cause di incompatibilità)</t>
  </si>
  <si>
    <t>M.20 (Individuazione di criteri articolati di valutazione dei progetti nel bando/invito)</t>
  </si>
  <si>
    <t>M.20 (Convenzionamento con centrale di committenza per gare di importo superiore a 40.000 €)</t>
  </si>
  <si>
    <t>M.25 (Verifica sistematica all'atto dell'affidamento dell'appalto secondo una check list predefinita)</t>
  </si>
  <si>
    <t>M.20 (Verifica delle condizioni di fornitura attraverso l'acquisizione laddove possibile di almeno due preventivi)</t>
  </si>
  <si>
    <t>M.25 (Individuazione di un responsabile per la verifica che riferisca alla direzione)</t>
  </si>
  <si>
    <t>M.24 (Individuazione di un responsabile per la verifica che riferisca alla direzione)</t>
  </si>
  <si>
    <t>M.20 (La proposta scritta del responsabile della fornitura deve essere approvata dalla direzione)</t>
  </si>
  <si>
    <t>Qualità organizzativa e discrezionalità dei processi</t>
  </si>
  <si>
    <t>Il processo è regolamentato. Il processo è digitalizzato e tracciabile. Sul processo intervengono più soggetti con responsabilità definite ed esplicitate. Il personale è adeguato per dimensioni, competenze ed esperienza. I controlli sul processo sono definiti ed effettivi. Viene lasciato un ridotto margine di discrezionalità agli operatori.</t>
  </si>
  <si>
    <t>Qualità organizzativa e grado di discrezionalità dei processi</t>
  </si>
  <si>
    <t>Qual è il livello di strutturazione organizzativa del processo e il connesso grado di discrezionalità?</t>
  </si>
  <si>
    <t>Il processo è solo in parte regolamentato, oppure la regolamentazione non è aggiornata. Il processo è solo in parte digitalizzato e/o tracciabile. Sul processo intervengono più soggetti con responsabilità non sempre definite ed esplicitate. Il personale è leggermente sottodimensionato,  oppure denota lievi carenze nelle competenze e/o nell'esperienza nella gestione del processo. I controlli sul processo sono definiti ma non sempre sono effettuati. Viene lasciato un medio margine di discrezionalità agli operatori.</t>
  </si>
  <si>
    <t>Il processo non è regolamentato, oppure la regolamentazione è carente e non aggiornata. Il processo non è digitalizzato ed è difficilmente tracciabile. Le responsabilità delle diverse fasi del processo sono concentrate su un unico soggetto, oppure le responsabilità non sono definite in modo chiaro. Il personale è sottodimensionato, o è stato soggetto a frequente turnover negli ultimi 5 anni, o denota significative carenze nelle competenze e/o nell'esperienza nella gestione del processo. I controlli sul processo sono assenti o comunque denotano gravi carenze. Viene lasciato un elevato margine di discrezionalità agli operatori</t>
  </si>
  <si>
    <t xml:space="preserve">M.19 (Regolamento sull’ordinamento degli uffici e dei servizi 2014) </t>
  </si>
  <si>
    <t>H.1 (Mancato aggiornamento del regolamento interno)</t>
  </si>
  <si>
    <t>M.19 (Regolamento sull’ordinamento degli uffici e dei servizi 2014) M.7 (Dichiarazioni di inconferibilità/incompatibilità)</t>
  </si>
  <si>
    <t>Tutte le Aree</t>
  </si>
  <si>
    <t>M.19 (Regolamenti dei singoli servizi)</t>
  </si>
  <si>
    <t>M.21 (Software di gestione della cartella sociale che consenta di monitorare la presa in carico)</t>
  </si>
  <si>
    <t xml:space="preserve">M.21 (Informatizzazione del processo mediante cartella sociale) </t>
  </si>
  <si>
    <t>M.21 (Informatizzazione del processo mediante cartella sociale)</t>
  </si>
  <si>
    <t>M.20 (Regolamento per gli interventi di assistenza economica 2014)</t>
  </si>
  <si>
    <t xml:space="preserve">M.20 (Regolamento sui criteri di compartecipartecipazione al costo delle rette di ricovero 2012) </t>
  </si>
  <si>
    <t>Referenti dei servizi sociali territoriali / Direzione generale</t>
  </si>
  <si>
    <t>Referenti dei servizi sociali territoriali / Referente segreteria</t>
  </si>
  <si>
    <t>Direzione generale / Referenti dei servizi sociali territoriali</t>
  </si>
  <si>
    <t>Mappatura dei processi aziendali</t>
  </si>
  <si>
    <t>M.20 (Utilizzo di procedure codificate finalizzate alla valutazione dei requisiti di merito dei candidati)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</si>
</sst>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m/d/yyyy"/>
  </numFmts>
  <fonts count="32">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2"/>
      <color theme="0"/>
      <name val="Calibri"/>
      <family val="2"/>
      <scheme val="minor"/>
    </font>
    <font>
      <b/>
      <sz val="16"/>
      <color theme="1"/>
      <name val="Calibri"/>
      <family val="2"/>
      <scheme val="minor"/>
    </font>
    <font>
      <b/>
      <sz val="18"/>
      <color theme="1"/>
      <name val="Calibri"/>
      <family val="2"/>
      <scheme val="minor"/>
    </font>
    <font>
      <i/>
      <sz val="11"/>
      <color theme="1"/>
      <name val="Calibri"/>
      <family val="2"/>
      <scheme val="minor"/>
    </font>
    <font>
      <i/>
      <sz val="10"/>
      <color theme="1"/>
      <name val="Calibri"/>
      <family val="2"/>
      <scheme val="minor"/>
    </font>
    <font>
      <b/>
      <i/>
      <sz val="11"/>
      <color theme="1"/>
      <name val="Calibri"/>
      <family val="2"/>
      <scheme val="minor"/>
    </font>
    <font>
      <sz val="11"/>
      <name val="Calibri"/>
      <family val="2"/>
      <scheme val="minor"/>
    </font>
    <font>
      <b/>
      <sz val="11"/>
      <color theme="0"/>
      <name val="Calibri"/>
      <family val="2"/>
      <scheme val="minor"/>
    </font>
    <font>
      <b/>
      <sz val="14"/>
      <color theme="0"/>
      <name val="Calibri"/>
      <family val="2"/>
      <scheme val="minor"/>
    </font>
    <font>
      <sz val="14"/>
      <color theme="1"/>
      <name val="Calibri"/>
      <family val="2"/>
      <scheme val="minor"/>
    </font>
    <font>
      <sz val="14"/>
      <color rgb="FF256291"/>
      <name val="Source Sans Pro Black"/>
      <family val="2"/>
    </font>
    <font>
      <sz val="11"/>
      <color theme="1"/>
      <name val="Calibri"/>
      <family val="2"/>
      <scheme val="minor"/>
    </font>
    <font>
      <sz val="12"/>
      <color theme="1"/>
      <name val="Calibri"/>
      <family val="2"/>
      <scheme val="minor"/>
    </font>
    <font>
      <sz val="10"/>
      <color theme="1"/>
      <name val="Calibri"/>
      <family val="2"/>
      <scheme val="minor"/>
    </font>
    <font>
      <i/>
      <sz val="11"/>
      <name val="Calibri"/>
      <family val="2"/>
      <scheme val="minor"/>
    </font>
    <font>
      <sz val="10"/>
      <name val="Calibri"/>
      <family val="2"/>
      <scheme val="minor"/>
    </font>
    <font>
      <b/>
      <sz val="11"/>
      <name val="Calibri"/>
      <family val="2"/>
      <scheme val="minor"/>
    </font>
    <font>
      <b/>
      <sz val="12"/>
      <color rgb="FFFFFFFF"/>
      <name val="Source Sans Pro"/>
      <family val="2"/>
    </font>
    <font>
      <b/>
      <sz val="12"/>
      <color rgb="FF000000"/>
      <name val="Source Sans Pro"/>
      <family val="2"/>
    </font>
    <font>
      <sz val="11"/>
      <color theme="1"/>
      <name val="Source Sans Pro"/>
      <family val="2"/>
    </font>
    <font>
      <sz val="12"/>
      <name val="Calibri"/>
      <family val="2"/>
      <scheme val="minor"/>
    </font>
    <font>
      <i/>
      <sz val="12"/>
      <color theme="1"/>
      <name val="Calibri"/>
      <family val="2"/>
      <scheme val="minor"/>
    </font>
    <font>
      <sz val="12"/>
      <color rgb="FF000000"/>
      <name val="Calibri"/>
      <family val="2"/>
      <scheme val="minor"/>
    </font>
    <font>
      <sz val="8"/>
      <name val="Calibri"/>
      <family val="2"/>
      <scheme val="minor"/>
    </font>
    <font>
      <sz val="11"/>
      <color theme="1"/>
      <name val="Calibri"/>
      <family val="2"/>
    </font>
    <font>
      <b/>
      <sz val="11"/>
      <color theme="1"/>
      <name val="Calibri"/>
      <family val="2"/>
    </font>
    <font>
      <sz val="14"/>
      <color theme="1"/>
      <name val="Calibri"/>
      <family val="2"/>
    </font>
    <font>
      <b/>
      <sz val="18"/>
      <name val="Calibri"/>
      <family val="2"/>
      <scheme val="minor"/>
    </font>
  </fonts>
  <fills count="18">
    <fill>
      <patternFill patternType="none"/>
    </fill>
    <fill>
      <patternFill patternType="gray125"/>
    </fill>
    <fill>
      <patternFill patternType="solid">
        <fgColor theme="0" tint="-0.14999847407452621"/>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3" tint="-0.249977111117893"/>
        <bgColor indexed="64"/>
      </patternFill>
    </fill>
    <fill>
      <patternFill patternType="solid">
        <fgColor theme="0"/>
        <bgColor indexed="64"/>
      </patternFill>
    </fill>
    <fill>
      <patternFill patternType="solid">
        <fgColor theme="3"/>
        <bgColor indexed="64"/>
      </patternFill>
    </fill>
    <fill>
      <patternFill patternType="solid">
        <fgColor theme="0"/>
        <bgColor theme="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17365D"/>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9" fontId="15" fillId="0" borderId="0" applyFont="0" applyFill="0" applyBorder="0" applyAlignment="0" applyProtection="0"/>
    <xf numFmtId="0" fontId="28" fillId="0" borderId="0"/>
  </cellStyleXfs>
  <cellXfs count="336">
    <xf numFmtId="0" fontId="0" fillId="0" borderId="0" xfId="0"/>
    <xf numFmtId="0" fontId="0" fillId="0" borderId="0" xfId="0" applyAlignment="1">
      <alignment wrapText="1"/>
    </xf>
    <xf numFmtId="0" fontId="0" fillId="0" borderId="1" xfId="0" applyBorder="1" applyAlignment="1">
      <alignment horizontal="center" wrapText="1"/>
    </xf>
    <xf numFmtId="0" fontId="0" fillId="0" borderId="0" xfId="0"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wrapText="1"/>
    </xf>
    <xf numFmtId="0" fontId="0" fillId="3" borderId="1" xfId="0" applyFill="1" applyBorder="1" applyAlignment="1">
      <alignment horizontal="center" wrapText="1"/>
    </xf>
    <xf numFmtId="0" fontId="0" fillId="4" borderId="1" xfId="0" applyFill="1" applyBorder="1" applyAlignment="1">
      <alignment horizontal="center" wrapText="1"/>
    </xf>
    <xf numFmtId="0" fontId="0" fillId="5" borderId="1" xfId="0" applyFill="1" applyBorder="1" applyAlignment="1">
      <alignment horizontal="center" wrapText="1"/>
    </xf>
    <xf numFmtId="0" fontId="0" fillId="6" borderId="1" xfId="0" applyFill="1" applyBorder="1" applyAlignment="1">
      <alignment horizontal="center" wrapText="1"/>
    </xf>
    <xf numFmtId="0" fontId="0" fillId="0" borderId="0" xfId="0" applyAlignment="1">
      <alignment vertical="center"/>
    </xf>
    <xf numFmtId="0" fontId="0" fillId="0" borderId="0" xfId="0" applyAlignment="1">
      <alignment horizontal="center" wrapText="1"/>
    </xf>
    <xf numFmtId="0" fontId="1" fillId="8" borderId="1" xfId="0" applyFont="1" applyFill="1" applyBorder="1" applyAlignment="1">
      <alignment horizontal="center" wrapText="1"/>
    </xf>
    <xf numFmtId="0" fontId="1" fillId="8" borderId="1" xfId="0" applyFont="1" applyFill="1" applyBorder="1" applyAlignment="1">
      <alignment wrapText="1"/>
    </xf>
    <xf numFmtId="0" fontId="1" fillId="8" borderId="1" xfId="0" applyFont="1" applyFill="1" applyBorder="1" applyAlignment="1">
      <alignment horizontal="center" vertical="center" wrapText="1"/>
    </xf>
    <xf numFmtId="0" fontId="3" fillId="8" borderId="1" xfId="0" applyFont="1" applyFill="1" applyBorder="1" applyAlignment="1">
      <alignment horizontal="center" wrapText="1"/>
    </xf>
    <xf numFmtId="0" fontId="0" fillId="9" borderId="1" xfId="0" applyFill="1" applyBorder="1" applyAlignment="1">
      <alignment horizontal="center" wrapText="1"/>
    </xf>
    <xf numFmtId="0" fontId="9" fillId="0" borderId="1" xfId="0" applyFont="1" applyBorder="1" applyAlignment="1">
      <alignment horizontal="center" wrapText="1"/>
    </xf>
    <xf numFmtId="0" fontId="9" fillId="9" borderId="1" xfId="0" applyFont="1" applyFill="1" applyBorder="1" applyAlignment="1">
      <alignment horizontal="center" wrapText="1"/>
    </xf>
    <xf numFmtId="0" fontId="9" fillId="4" borderId="1" xfId="0" applyFont="1" applyFill="1" applyBorder="1" applyAlignment="1">
      <alignment horizontal="center" wrapText="1"/>
    </xf>
    <xf numFmtId="0" fontId="9" fillId="5" borderId="1" xfId="0" applyFont="1" applyFill="1" applyBorder="1" applyAlignment="1">
      <alignment horizontal="center" wrapText="1"/>
    </xf>
    <xf numFmtId="0" fontId="9" fillId="6" borderId="1" xfId="0" applyFont="1" applyFill="1" applyBorder="1" applyAlignment="1">
      <alignment horizontal="center" wrapText="1"/>
    </xf>
    <xf numFmtId="0" fontId="3"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0" fillId="0" borderId="0" xfId="0" quotePrefix="1"/>
    <xf numFmtId="0" fontId="16" fillId="0" borderId="1" xfId="0" applyFont="1" applyBorder="1" applyAlignment="1">
      <alignment horizontal="center" vertical="center" wrapText="1"/>
    </xf>
    <xf numFmtId="0" fontId="17" fillId="11" borderId="1" xfId="0" applyFont="1" applyFill="1" applyBorder="1" applyAlignment="1">
      <alignment vertical="center" wrapText="1"/>
    </xf>
    <xf numFmtId="0" fontId="0" fillId="11" borderId="0" xfId="0" applyFill="1"/>
    <xf numFmtId="0" fontId="12" fillId="13" borderId="0" xfId="0" applyFont="1" applyFill="1" applyBorder="1" applyAlignment="1">
      <alignment vertical="center" wrapText="1"/>
    </xf>
    <xf numFmtId="0" fontId="11" fillId="12" borderId="1" xfId="0" applyFont="1" applyFill="1" applyBorder="1" applyAlignment="1">
      <alignment horizontal="center" vertical="center" wrapText="1"/>
    </xf>
    <xf numFmtId="0" fontId="0" fillId="11" borderId="0" xfId="0" applyFill="1" applyAlignment="1">
      <alignment vertical="center"/>
    </xf>
    <xf numFmtId="0" fontId="14" fillId="11" borderId="0" xfId="0" applyFont="1" applyFill="1" applyAlignment="1">
      <alignment horizontal="center" vertical="center"/>
    </xf>
    <xf numFmtId="0" fontId="0" fillId="11" borderId="0" xfId="0" applyFill="1" applyBorder="1" applyAlignment="1">
      <alignment wrapText="1"/>
    </xf>
    <xf numFmtId="0" fontId="1" fillId="11" borderId="0" xfId="0" applyFont="1" applyFill="1" applyBorder="1" applyAlignment="1">
      <alignment horizontal="center" vertical="center" wrapText="1"/>
    </xf>
    <xf numFmtId="0" fontId="7" fillId="0" borderId="1" xfId="0" applyFont="1" applyBorder="1" applyAlignment="1">
      <alignment horizontal="center" vertical="center" wrapText="1"/>
    </xf>
    <xf numFmtId="0" fontId="3" fillId="8" borderId="1" xfId="0" applyFont="1" applyFill="1" applyBorder="1" applyAlignment="1">
      <alignment horizontal="center" vertical="center" wrapText="1"/>
    </xf>
    <xf numFmtId="9" fontId="0" fillId="0" borderId="1" xfId="1" applyFont="1" applyBorder="1" applyAlignment="1">
      <alignment horizontal="center" vertical="center" wrapText="1"/>
    </xf>
    <xf numFmtId="0" fontId="18" fillId="11" borderId="1" xfId="0" applyFont="1" applyFill="1" applyBorder="1" applyAlignment="1">
      <alignment horizontal="center" vertical="center" wrapText="1"/>
    </xf>
    <xf numFmtId="9" fontId="10" fillId="11" borderId="1" xfId="1" applyFont="1" applyFill="1" applyBorder="1" applyAlignment="1">
      <alignment horizontal="center" vertical="center" wrapText="1"/>
    </xf>
    <xf numFmtId="9" fontId="3" fillId="8" borderId="1" xfId="1" applyFont="1" applyFill="1" applyBorder="1" applyAlignment="1">
      <alignment horizontal="center" wrapText="1"/>
    </xf>
    <xf numFmtId="0" fontId="16" fillId="11" borderId="1" xfId="0" applyFont="1" applyFill="1" applyBorder="1" applyAlignment="1">
      <alignment vertical="center" wrapText="1"/>
    </xf>
    <xf numFmtId="0" fontId="16" fillId="11" borderId="1" xfId="0" applyFont="1" applyFill="1" applyBorder="1" applyAlignment="1">
      <alignment horizontal="left" vertical="center" wrapText="1"/>
    </xf>
    <xf numFmtId="0" fontId="0" fillId="0" borderId="1" xfId="0" applyBorder="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center" wrapText="1"/>
    </xf>
    <xf numFmtId="0" fontId="2" fillId="2" borderId="5"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left" vertical="center" wrapText="1"/>
    </xf>
    <xf numFmtId="0" fontId="19" fillId="0" borderId="1" xfId="0" applyFont="1" applyBorder="1" applyAlignment="1">
      <alignment horizontal="left" vertical="center" wrapText="1"/>
    </xf>
    <xf numFmtId="0" fontId="17" fillId="0" borderId="1" xfId="0" applyFont="1" applyBorder="1" applyAlignment="1">
      <alignment horizontal="left" wrapText="1"/>
    </xf>
    <xf numFmtId="0" fontId="19" fillId="0" borderId="1" xfId="0" applyFont="1" applyBorder="1" applyAlignment="1">
      <alignment horizontal="center" vertical="center" wrapText="1"/>
    </xf>
    <xf numFmtId="0" fontId="17" fillId="0" borderId="1" xfId="0" applyFont="1" applyBorder="1" applyAlignment="1">
      <alignment horizontal="center" wrapText="1"/>
    </xf>
    <xf numFmtId="0" fontId="0" fillId="11" borderId="0" xfId="0" applyFill="1" applyAlignment="1">
      <alignment wrapText="1"/>
    </xf>
    <xf numFmtId="0" fontId="0" fillId="11" borderId="0" xfId="0" applyFont="1" applyFill="1" applyBorder="1" applyAlignment="1">
      <alignment wrapText="1"/>
    </xf>
    <xf numFmtId="0" fontId="0" fillId="11" borderId="0" xfId="0" applyFont="1" applyFill="1" applyBorder="1" applyAlignment="1">
      <alignment vertical="center" wrapText="1"/>
    </xf>
    <xf numFmtId="0" fontId="20" fillId="8" borderId="1" xfId="0" applyFont="1" applyFill="1" applyBorder="1" applyAlignment="1">
      <alignment horizont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0" borderId="1" xfId="0" quotePrefix="1" applyFont="1" applyBorder="1" applyAlignment="1">
      <alignment horizontal="center" vertical="center" wrapText="1"/>
    </xf>
    <xf numFmtId="9" fontId="10" fillId="0" borderId="1" xfId="0" applyNumberFormat="1" applyFont="1" applyBorder="1" applyAlignment="1">
      <alignment horizontal="center" vertical="center" wrapText="1"/>
    </xf>
    <xf numFmtId="0" fontId="0" fillId="11" borderId="0" xfId="0" applyFill="1" applyBorder="1" applyAlignment="1"/>
    <xf numFmtId="0" fontId="21" fillId="17" borderId="1" xfId="0" applyFont="1" applyFill="1" applyBorder="1" applyAlignment="1">
      <alignment horizontal="center" vertical="center" wrapText="1"/>
    </xf>
    <xf numFmtId="0" fontId="16" fillId="11" borderId="1" xfId="0" applyFont="1" applyFill="1" applyBorder="1" applyAlignment="1">
      <alignment horizontal="center" vertical="center"/>
    </xf>
    <xf numFmtId="0" fontId="16" fillId="11" borderId="1" xfId="0" applyFont="1" applyFill="1" applyBorder="1" applyAlignment="1">
      <alignment horizontal="left" vertical="center"/>
    </xf>
    <xf numFmtId="0" fontId="16" fillId="11" borderId="1" xfId="0" applyFont="1" applyFill="1" applyBorder="1" applyAlignment="1">
      <alignment horizontal="left" wrapText="1"/>
    </xf>
    <xf numFmtId="0" fontId="12" fillId="12" borderId="1" xfId="0" applyFont="1" applyFill="1" applyBorder="1" applyAlignment="1">
      <alignment horizontal="center" vertical="center"/>
    </xf>
    <xf numFmtId="0" fontId="12" fillId="12" borderId="1"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16" fillId="4" borderId="1" xfId="0" applyFont="1" applyFill="1" applyBorder="1" applyAlignment="1">
      <alignment horizontal="left" vertical="center"/>
    </xf>
    <xf numFmtId="0" fontId="16" fillId="11" borderId="1" xfId="0" applyFont="1" applyFill="1" applyBorder="1" applyAlignment="1">
      <alignment horizontal="left" vertical="center" wrapText="1"/>
    </xf>
    <xf numFmtId="0" fontId="24" fillId="11" borderId="1" xfId="0" applyFont="1" applyFill="1" applyBorder="1" applyAlignment="1">
      <alignment horizontal="left" vertical="center" wrapText="1"/>
    </xf>
    <xf numFmtId="0" fontId="12" fillId="13" borderId="0" xfId="0" applyFont="1" applyFill="1" applyBorder="1" applyAlignment="1">
      <alignment horizontal="center" vertical="center" wrapText="1"/>
    </xf>
    <xf numFmtId="0" fontId="16" fillId="0" borderId="1" xfId="0" applyFont="1" applyBorder="1" applyAlignment="1">
      <alignment horizontal="center" vertical="center"/>
    </xf>
    <xf numFmtId="0" fontId="16" fillId="2" borderId="1" xfId="0" applyFont="1" applyFill="1" applyBorder="1" applyAlignment="1">
      <alignment horizontal="center" vertical="center"/>
    </xf>
    <xf numFmtId="0" fontId="12" fillId="12" borderId="1" xfId="0" applyFont="1" applyFill="1" applyBorder="1" applyAlignment="1">
      <alignment horizontal="left" vertical="center" wrapText="1"/>
    </xf>
    <xf numFmtId="0" fontId="12" fillId="13" borderId="0" xfId="0" applyFont="1" applyFill="1" applyBorder="1" applyAlignment="1">
      <alignment horizontal="left" vertical="center" wrapText="1"/>
    </xf>
    <xf numFmtId="0" fontId="16" fillId="0" borderId="1" xfId="0" applyFont="1" applyBorder="1" applyAlignment="1">
      <alignment horizontal="left" vertical="center"/>
    </xf>
    <xf numFmtId="0" fontId="16" fillId="0" borderId="1" xfId="0" applyFont="1" applyBorder="1" applyAlignment="1">
      <alignment horizontal="left" vertical="center" wrapText="1"/>
    </xf>
    <xf numFmtId="0" fontId="26" fillId="0" borderId="1" xfId="0" applyFont="1" applyBorder="1" applyAlignment="1">
      <alignment horizontal="left" vertical="center" wrapText="1"/>
    </xf>
    <xf numFmtId="0" fontId="26" fillId="11" borderId="1" xfId="0" applyFont="1" applyFill="1" applyBorder="1" applyAlignment="1">
      <alignment horizontal="left" vertical="center" wrapText="1"/>
    </xf>
    <xf numFmtId="0" fontId="16" fillId="0" borderId="1" xfId="0" applyFont="1" applyBorder="1" applyAlignment="1">
      <alignment vertical="center"/>
    </xf>
    <xf numFmtId="0" fontId="16" fillId="0" borderId="1" xfId="0" applyFont="1" applyBorder="1" applyAlignment="1">
      <alignment vertical="center" wrapText="1"/>
    </xf>
    <xf numFmtId="0" fontId="26" fillId="0" borderId="1" xfId="0" applyFont="1" applyBorder="1" applyAlignment="1">
      <alignment vertical="center" wrapText="1"/>
    </xf>
    <xf numFmtId="0" fontId="26" fillId="11" borderId="1" xfId="0" applyFont="1" applyFill="1" applyBorder="1" applyAlignment="1">
      <alignment vertical="center" wrapText="1"/>
    </xf>
    <xf numFmtId="0" fontId="0" fillId="0" borderId="0" xfId="0" applyBorder="1" applyAlignment="1">
      <alignment horizontal="left" vertical="center" wrapText="1"/>
    </xf>
    <xf numFmtId="0" fontId="16" fillId="0" borderId="0" xfId="0" applyFont="1" applyAlignment="1">
      <alignment wrapText="1"/>
    </xf>
    <xf numFmtId="0" fontId="2" fillId="11" borderId="0" xfId="0" applyFont="1" applyFill="1" applyBorder="1" applyAlignment="1">
      <alignment horizontal="center" vertical="center" wrapText="1"/>
    </xf>
    <xf numFmtId="0" fontId="4" fillId="0" borderId="0" xfId="0" applyFont="1" applyAlignment="1">
      <alignment vertical="center" wrapText="1"/>
    </xf>
    <xf numFmtId="0" fontId="4" fillId="12" borderId="1" xfId="0" applyFont="1" applyFill="1" applyBorder="1" applyAlignment="1">
      <alignment horizontal="center" vertical="center" wrapText="1"/>
    </xf>
    <xf numFmtId="0" fontId="0" fillId="11" borderId="0" xfId="0" applyFill="1" applyAlignment="1">
      <alignment horizontal="center" vertical="center" wrapText="1"/>
    </xf>
    <xf numFmtId="1" fontId="0" fillId="0" borderId="1" xfId="0" applyNumberFormat="1" applyBorder="1" applyAlignment="1">
      <alignment horizontal="center" vertical="center" wrapText="1"/>
    </xf>
    <xf numFmtId="0" fontId="1" fillId="11" borderId="0" xfId="0" applyFont="1" applyFill="1" applyAlignment="1">
      <alignment horizontal="center" vertical="center" wrapText="1"/>
    </xf>
    <xf numFmtId="2" fontId="3" fillId="11" borderId="0" xfId="0" applyNumberFormat="1" applyFont="1" applyFill="1" applyAlignment="1">
      <alignment horizontal="center" wrapText="1"/>
    </xf>
    <xf numFmtId="0" fontId="0" fillId="0" borderId="0" xfId="0" applyAlignment="1">
      <alignment horizontal="left" wrapText="1"/>
    </xf>
    <xf numFmtId="9" fontId="0" fillId="0" borderId="1" xfId="1" applyFont="1" applyBorder="1" applyAlignment="1">
      <alignment horizontal="center" vertical="center" wrapText="1"/>
    </xf>
    <xf numFmtId="9" fontId="10" fillId="11" borderId="1" xfId="1" applyFont="1" applyFill="1" applyBorder="1" applyAlignment="1">
      <alignment horizontal="center" vertical="center" wrapText="1"/>
    </xf>
    <xf numFmtId="1" fontId="0" fillId="0" borderId="1" xfId="0" applyNumberFormat="1" applyBorder="1" applyAlignment="1">
      <alignment horizontal="center" vertical="center" wrapText="1"/>
    </xf>
    <xf numFmtId="0" fontId="16" fillId="0" borderId="0" xfId="0" applyFont="1" applyBorder="1" applyAlignment="1">
      <alignment horizontal="left" vertical="center" wrapText="1"/>
    </xf>
    <xf numFmtId="0" fontId="16" fillId="0" borderId="1" xfId="0" applyFont="1" applyBorder="1" applyAlignment="1">
      <alignment horizontal="center" vertical="center" wrapText="1"/>
    </xf>
    <xf numFmtId="164" fontId="3" fillId="8" borderId="1" xfId="0" applyNumberFormat="1" applyFont="1" applyFill="1" applyBorder="1" applyAlignment="1">
      <alignment horizontal="center" wrapText="1"/>
    </xf>
    <xf numFmtId="164" fontId="3" fillId="8" borderId="1" xfId="0" applyNumberFormat="1" applyFont="1" applyFill="1" applyBorder="1" applyAlignment="1">
      <alignment horizontal="center" vertical="center" wrapText="1"/>
    </xf>
    <xf numFmtId="0" fontId="1" fillId="8" borderId="1" xfId="0" applyFont="1" applyFill="1" applyBorder="1" applyAlignment="1">
      <alignment horizontal="center" vertical="center" wrapText="1"/>
    </xf>
    <xf numFmtId="0" fontId="22" fillId="6"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22" fillId="9" borderId="1" xfId="0" applyFont="1" applyFill="1" applyBorder="1" applyAlignment="1">
      <alignment horizontal="center" vertical="center" wrapText="1"/>
    </xf>
    <xf numFmtId="0" fontId="22" fillId="11" borderId="1" xfId="0" applyFont="1" applyFill="1" applyBorder="1" applyAlignment="1">
      <alignment horizontal="center" vertical="center" wrapText="1"/>
    </xf>
    <xf numFmtId="0" fontId="0" fillId="0" borderId="1" xfId="0" applyBorder="1" applyAlignment="1">
      <alignment horizontal="center" vertical="center" wrapText="1"/>
    </xf>
    <xf numFmtId="0" fontId="0" fillId="11" borderId="0" xfId="0" applyFill="1" applyAlignment="1">
      <alignment vertical="center" wrapText="1"/>
    </xf>
    <xf numFmtId="0" fontId="0" fillId="0" borderId="1" xfId="2" applyFont="1" applyBorder="1" applyAlignment="1">
      <alignment horizontal="left" vertical="center" wrapText="1"/>
    </xf>
    <xf numFmtId="0" fontId="2" fillId="14" borderId="5" xfId="0" applyFont="1" applyFill="1" applyBorder="1" applyAlignment="1">
      <alignment horizontal="center" vertical="center" wrapText="1"/>
    </xf>
    <xf numFmtId="0" fontId="2" fillId="15" borderId="5" xfId="0" applyFont="1" applyFill="1" applyBorder="1" applyAlignment="1">
      <alignment horizontal="center" vertical="center" wrapText="1"/>
    </xf>
    <xf numFmtId="0" fontId="2" fillId="16" borderId="5" xfId="0" applyFont="1" applyFill="1" applyBorder="1" applyAlignment="1">
      <alignment horizontal="center" vertical="center" wrapText="1"/>
    </xf>
    <xf numFmtId="0" fontId="0" fillId="0" borderId="1" xfId="2" applyFont="1" applyBorder="1" applyAlignment="1">
      <alignment vertical="center" wrapText="1"/>
    </xf>
    <xf numFmtId="0" fontId="0" fillId="0" borderId="0" xfId="0" applyAlignment="1">
      <alignment horizontal="center" vertical="center" wrapText="1"/>
    </xf>
    <xf numFmtId="0" fontId="2" fillId="2" borderId="5" xfId="0" applyFont="1" applyFill="1" applyBorder="1" applyAlignment="1">
      <alignment horizontal="center" vertical="center" wrapText="1"/>
    </xf>
    <xf numFmtId="0" fontId="16" fillId="11" borderId="1" xfId="0" applyFont="1" applyFill="1" applyBorder="1" applyAlignment="1">
      <alignment horizontal="left" vertical="center" wrapText="1"/>
    </xf>
    <xf numFmtId="0" fontId="16" fillId="11"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0" fillId="0" borderId="1" xfId="2" applyFont="1" applyBorder="1" applyAlignment="1">
      <alignment horizontal="left" vertical="center" wrapText="1"/>
    </xf>
    <xf numFmtId="0" fontId="0" fillId="11" borderId="1" xfId="0" applyFill="1" applyBorder="1" applyAlignment="1">
      <alignment vertical="center" wrapText="1"/>
    </xf>
    <xf numFmtId="0" fontId="0" fillId="11" borderId="0" xfId="0" applyFill="1" applyBorder="1" applyAlignment="1">
      <alignment vertical="center" wrapText="1"/>
    </xf>
    <xf numFmtId="0" fontId="1" fillId="11" borderId="5" xfId="0" applyFont="1" applyFill="1" applyBorder="1" applyAlignment="1">
      <alignment horizontal="center" vertical="center" wrapText="1"/>
    </xf>
    <xf numFmtId="0" fontId="0" fillId="11" borderId="5" xfId="0" applyFill="1" applyBorder="1" applyAlignment="1">
      <alignment vertical="center" wrapText="1"/>
    </xf>
    <xf numFmtId="0" fontId="0" fillId="0" borderId="0" xfId="0" applyFont="1" applyAlignment="1">
      <alignment wrapText="1"/>
    </xf>
    <xf numFmtId="0" fontId="1" fillId="2" borderId="5" xfId="0" applyFont="1" applyFill="1" applyBorder="1" applyAlignment="1">
      <alignment horizontal="center" vertical="center" wrapText="1"/>
    </xf>
    <xf numFmtId="0" fontId="0" fillId="11" borderId="0" xfId="0" applyFont="1" applyFill="1" applyAlignment="1">
      <alignment vertical="center" wrapText="1"/>
    </xf>
    <xf numFmtId="9" fontId="3" fillId="8" borderId="1" xfId="1" applyFont="1" applyFill="1" applyBorder="1" applyAlignment="1">
      <alignment horizontal="center" vertical="center" wrapText="1"/>
    </xf>
    <xf numFmtId="0" fontId="0" fillId="11" borderId="0" xfId="0" applyFill="1" applyBorder="1" applyAlignment="1">
      <alignment horizontal="center" vertical="center" wrapText="1"/>
    </xf>
    <xf numFmtId="0" fontId="2" fillId="16"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0" fillId="0" borderId="1" xfId="2" applyFont="1" applyBorder="1" applyAlignment="1">
      <alignment horizontal="left" vertical="center" wrapText="1"/>
    </xf>
    <xf numFmtId="0" fontId="0" fillId="11" borderId="5" xfId="0" applyFont="1" applyFill="1" applyBorder="1" applyAlignment="1">
      <alignment horizontal="center" vertical="center" wrapText="1"/>
    </xf>
    <xf numFmtId="0" fontId="1" fillId="11" borderId="5" xfId="0" applyFont="1" applyFill="1" applyBorder="1" applyAlignment="1">
      <alignment horizontal="center" vertical="center" wrapText="1"/>
    </xf>
    <xf numFmtId="0" fontId="0" fillId="0" borderId="1" xfId="2" applyFont="1" applyBorder="1" applyAlignment="1">
      <alignment horizontal="left" vertical="center" wrapText="1"/>
    </xf>
    <xf numFmtId="0" fontId="0" fillId="0" borderId="1" xfId="0" applyBorder="1" applyAlignment="1">
      <alignment horizontal="center" vertical="center" wrapText="1"/>
    </xf>
    <xf numFmtId="0" fontId="0" fillId="11" borderId="1" xfId="0" applyFill="1" applyBorder="1" applyAlignment="1">
      <alignment horizontal="center" vertical="center" wrapText="1"/>
    </xf>
    <xf numFmtId="0" fontId="28" fillId="0" borderId="1" xfId="2" applyBorder="1" applyAlignment="1">
      <alignment horizontal="left" vertical="center" wrapText="1"/>
    </xf>
    <xf numFmtId="0" fontId="2" fillId="2"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2" fillId="15" borderId="1" xfId="0" applyFont="1" applyFill="1" applyBorder="1" applyAlignment="1">
      <alignment horizontal="center" vertical="center" wrapText="1"/>
    </xf>
    <xf numFmtId="0" fontId="0" fillId="0" borderId="0" xfId="0" applyBorder="1" applyAlignment="1">
      <alignment wrapText="1"/>
    </xf>
    <xf numFmtId="0" fontId="4" fillId="0" borderId="0" xfId="0" applyFont="1" applyBorder="1" applyAlignment="1">
      <alignment vertical="center" wrapText="1"/>
    </xf>
    <xf numFmtId="0" fontId="0" fillId="0" borderId="0" xfId="0" applyBorder="1" applyAlignment="1">
      <alignment vertical="center" wrapText="1"/>
    </xf>
    <xf numFmtId="0" fontId="10" fillId="11" borderId="1" xfId="0" applyFont="1" applyFill="1" applyBorder="1" applyAlignment="1">
      <alignment horizontal="left" vertical="center" wrapText="1"/>
    </xf>
    <xf numFmtId="0" fontId="10" fillId="11" borderId="1" xfId="0" applyFont="1" applyFill="1" applyBorder="1" applyAlignment="1">
      <alignment horizontal="center" vertical="center" wrapText="1"/>
    </xf>
    <xf numFmtId="0" fontId="10" fillId="11" borderId="1" xfId="0" quotePrefix="1" applyFont="1" applyFill="1" applyBorder="1" applyAlignment="1">
      <alignment horizontal="center" vertical="center" wrapText="1"/>
    </xf>
    <xf numFmtId="0" fontId="2" fillId="11" borderId="1" xfId="0" applyFont="1" applyFill="1" applyBorder="1" applyAlignment="1">
      <alignment horizontal="center" vertical="center" wrapText="1"/>
    </xf>
    <xf numFmtId="0" fontId="0" fillId="11" borderId="1" xfId="0" applyFill="1" applyBorder="1" applyAlignment="1">
      <alignment horizontal="center" vertical="center" wrapText="1"/>
    </xf>
    <xf numFmtId="0" fontId="0" fillId="0" borderId="1" xfId="2" applyFont="1" applyBorder="1" applyAlignment="1">
      <alignment horizontal="center" vertical="center" wrapText="1"/>
    </xf>
    <xf numFmtId="0" fontId="1" fillId="11" borderId="5" xfId="0" applyFont="1" applyFill="1" applyBorder="1" applyAlignment="1">
      <alignment horizontal="center" vertical="center" wrapText="1"/>
    </xf>
    <xf numFmtId="0" fontId="0" fillId="0" borderId="5" xfId="2" applyFont="1" applyBorder="1" applyAlignment="1">
      <alignment horizontal="center" vertical="center" wrapText="1"/>
    </xf>
    <xf numFmtId="0" fontId="0" fillId="11" borderId="5" xfId="0" applyFont="1" applyFill="1" applyBorder="1" applyAlignment="1">
      <alignment horizontal="center" vertical="center" wrapText="1"/>
    </xf>
    <xf numFmtId="0" fontId="15" fillId="0" borderId="1" xfId="2" applyFont="1" applyBorder="1" applyAlignment="1">
      <alignment vertical="center" wrapText="1"/>
    </xf>
    <xf numFmtId="0" fontId="0" fillId="0" borderId="1" xfId="2" applyFont="1" applyBorder="1" applyAlignment="1">
      <alignment horizontal="center" wrapText="1"/>
    </xf>
    <xf numFmtId="0" fontId="0" fillId="11" borderId="1" xfId="2" applyFont="1" applyFill="1" applyBorder="1" applyAlignment="1">
      <alignment horizontal="center" vertical="center" wrapText="1"/>
    </xf>
    <xf numFmtId="0" fontId="0" fillId="11" borderId="8" xfId="2" applyFont="1" applyFill="1" applyBorder="1" applyAlignment="1">
      <alignment horizontal="center" vertical="center" wrapText="1"/>
    </xf>
    <xf numFmtId="0" fontId="0" fillId="0" borderId="8" xfId="2" applyFont="1" applyBorder="1" applyAlignment="1">
      <alignment horizontal="center" wrapText="1"/>
    </xf>
    <xf numFmtId="0" fontId="0" fillId="0" borderId="9" xfId="2" applyFont="1" applyBorder="1" applyAlignment="1">
      <alignment horizontal="center" wrapText="1"/>
    </xf>
    <xf numFmtId="0" fontId="0" fillId="11" borderId="9" xfId="2" applyFont="1" applyFill="1" applyBorder="1" applyAlignment="1">
      <alignment horizontal="center" vertical="center" wrapText="1"/>
    </xf>
    <xf numFmtId="0" fontId="10" fillId="0" borderId="1" xfId="2" applyFont="1" applyBorder="1" applyAlignment="1">
      <alignment horizontal="center" vertical="center" wrapText="1"/>
    </xf>
    <xf numFmtId="0" fontId="1" fillId="11" borderId="5" xfId="0" applyFont="1" applyFill="1" applyBorder="1" applyAlignment="1">
      <alignment horizontal="center" vertical="center" wrapText="1"/>
    </xf>
    <xf numFmtId="0" fontId="0" fillId="0" borderId="5" xfId="0" applyBorder="1" applyAlignment="1">
      <alignment horizontal="center" vertical="center" wrapText="1"/>
    </xf>
    <xf numFmtId="0" fontId="1" fillId="2" borderId="5" xfId="0" applyFont="1" applyFill="1" applyBorder="1" applyAlignment="1">
      <alignment horizontal="center" vertical="center" wrapText="1"/>
    </xf>
    <xf numFmtId="0" fontId="0" fillId="11" borderId="5" xfId="0" applyFont="1" applyFill="1" applyBorder="1" applyAlignment="1">
      <alignment horizontal="center" vertical="center" wrapText="1"/>
    </xf>
    <xf numFmtId="0" fontId="0" fillId="0" borderId="1" xfId="2" applyFont="1" applyBorder="1" applyAlignment="1">
      <alignment horizontal="left" vertical="top" wrapText="1"/>
    </xf>
    <xf numFmtId="0" fontId="0" fillId="0" borderId="1" xfId="2" applyFont="1" applyBorder="1" applyAlignment="1">
      <alignment vertical="top" wrapText="1"/>
    </xf>
    <xf numFmtId="0" fontId="0" fillId="0" borderId="1" xfId="2" applyFont="1" applyBorder="1" applyAlignment="1">
      <alignment horizontal="left" vertical="top"/>
    </xf>
    <xf numFmtId="0" fontId="0" fillId="0" borderId="1" xfId="0" applyBorder="1" applyAlignment="1">
      <alignment horizontal="left" vertical="top" wrapText="1"/>
    </xf>
    <xf numFmtId="0" fontId="0" fillId="0" borderId="5" xfId="0" applyBorder="1" applyAlignment="1">
      <alignment vertical="top"/>
    </xf>
    <xf numFmtId="0" fontId="0" fillId="0" borderId="5" xfId="2" applyFont="1" applyBorder="1" applyAlignment="1">
      <alignment horizontal="left" vertical="top" wrapText="1"/>
    </xf>
    <xf numFmtId="0" fontId="0" fillId="0" borderId="5" xfId="0" applyBorder="1" applyAlignment="1">
      <alignment horizontal="left" vertical="top"/>
    </xf>
    <xf numFmtId="0" fontId="0" fillId="0" borderId="5" xfId="2" applyFont="1" applyBorder="1" applyAlignment="1">
      <alignment vertical="top" wrapText="1"/>
    </xf>
    <xf numFmtId="165" fontId="0" fillId="11" borderId="9" xfId="2" applyNumberFormat="1" applyFont="1" applyFill="1" applyBorder="1" applyAlignment="1">
      <alignment horizontal="center" vertical="center" wrapText="1"/>
    </xf>
    <xf numFmtId="0" fontId="0" fillId="11" borderId="5" xfId="2"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11" borderId="0" xfId="0" applyFont="1" applyFill="1" applyBorder="1" applyAlignment="1">
      <alignment horizontal="center" vertical="center" wrapText="1"/>
    </xf>
    <xf numFmtId="0" fontId="0" fillId="0" borderId="1" xfId="0" applyBorder="1" applyAlignment="1">
      <alignment horizontal="center" vertical="center" wrapText="1"/>
    </xf>
    <xf numFmtId="0" fontId="0" fillId="11" borderId="1" xfId="0" applyFill="1" applyBorder="1" applyAlignment="1">
      <alignment horizontal="center" vertical="center" wrapText="1"/>
    </xf>
    <xf numFmtId="0" fontId="16" fillId="11" borderId="1" xfId="0" applyFont="1" applyFill="1" applyBorder="1" applyAlignment="1">
      <alignment horizontal="center" vertical="center" wrapText="1"/>
    </xf>
    <xf numFmtId="0" fontId="0" fillId="0" borderId="1" xfId="0" applyFont="1" applyBorder="1" applyAlignment="1">
      <alignment horizontal="center" vertical="center" wrapText="1"/>
    </xf>
    <xf numFmtId="2" fontId="2" fillId="11" borderId="5" xfId="0" applyNumberFormat="1" applyFont="1" applyFill="1" applyBorder="1" applyAlignment="1">
      <alignment horizontal="center" vertical="center" wrapText="1"/>
    </xf>
    <xf numFmtId="10" fontId="2" fillId="11" borderId="5" xfId="1" applyNumberFormat="1" applyFont="1" applyFill="1" applyBorder="1" applyAlignment="1">
      <alignment horizontal="center" vertical="center" wrapText="1"/>
    </xf>
    <xf numFmtId="0" fontId="2" fillId="9" borderId="5" xfId="0" applyFont="1" applyFill="1" applyBorder="1" applyAlignment="1">
      <alignment horizontal="center" vertical="center" wrapText="1"/>
    </xf>
    <xf numFmtId="0" fontId="16" fillId="0" borderId="1" xfId="2" applyFont="1" applyBorder="1" applyAlignment="1">
      <alignment vertical="center" wrapText="1"/>
    </xf>
    <xf numFmtId="0" fontId="16" fillId="11" borderId="1" xfId="2" applyFont="1" applyFill="1" applyBorder="1" applyAlignment="1">
      <alignment vertical="center" wrapText="1"/>
    </xf>
    <xf numFmtId="0" fontId="4" fillId="12" borderId="2" xfId="0" applyFont="1" applyFill="1" applyBorder="1" applyAlignment="1">
      <alignment horizontal="center" vertical="center"/>
    </xf>
    <xf numFmtId="0" fontId="4" fillId="12" borderId="3" xfId="0" applyFont="1" applyFill="1" applyBorder="1" applyAlignment="1">
      <alignment horizontal="center" vertical="center"/>
    </xf>
    <xf numFmtId="0" fontId="4" fillId="12" borderId="4" xfId="0" applyFont="1" applyFill="1" applyBorder="1" applyAlignment="1">
      <alignment horizontal="center" vertical="center"/>
    </xf>
    <xf numFmtId="0" fontId="16" fillId="11" borderId="1" xfId="0" applyFont="1" applyFill="1" applyBorder="1" applyAlignment="1">
      <alignment horizontal="left" vertical="center" wrapText="1"/>
    </xf>
    <xf numFmtId="0" fontId="16" fillId="0" borderId="1" xfId="0" applyFont="1" applyBorder="1" applyAlignment="1">
      <alignment horizontal="left" vertical="center"/>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 fillId="11" borderId="1" xfId="0" applyFont="1" applyFill="1" applyBorder="1" applyAlignment="1">
      <alignment horizontal="center" vertical="center" wrapText="1"/>
    </xf>
    <xf numFmtId="0" fontId="0" fillId="11" borderId="1" xfId="0" applyFill="1" applyBorder="1" applyAlignment="1">
      <alignment horizontal="center" vertical="center" wrapText="1"/>
    </xf>
    <xf numFmtId="0" fontId="0" fillId="11" borderId="5" xfId="0" applyFont="1" applyFill="1" applyBorder="1" applyAlignment="1">
      <alignment horizontal="center" vertical="center" wrapText="1"/>
    </xf>
    <xf numFmtId="0" fontId="0" fillId="11" borderId="6" xfId="0" applyFont="1" applyFill="1" applyBorder="1" applyAlignment="1">
      <alignment horizontal="center" vertical="center" wrapText="1"/>
    </xf>
    <xf numFmtId="0" fontId="0" fillId="11"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6" fillId="11" borderId="5"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3" fillId="11" borderId="7" xfId="0" applyFont="1" applyFill="1" applyBorder="1" applyAlignment="1">
      <alignment horizontal="center" vertical="center" wrapText="1"/>
    </xf>
    <xf numFmtId="2" fontId="2" fillId="11" borderId="5" xfId="0" applyNumberFormat="1" applyFont="1" applyFill="1" applyBorder="1" applyAlignment="1">
      <alignment horizontal="center" vertical="center" wrapText="1"/>
    </xf>
    <xf numFmtId="2" fontId="2" fillId="11" borderId="6" xfId="0" applyNumberFormat="1" applyFont="1" applyFill="1" applyBorder="1" applyAlignment="1">
      <alignment horizontal="center" vertical="center" wrapText="1"/>
    </xf>
    <xf numFmtId="2" fontId="2" fillId="11" borderId="7" xfId="0" applyNumberFormat="1" applyFont="1" applyFill="1" applyBorder="1" applyAlignment="1">
      <alignment horizontal="center" vertical="center" wrapText="1"/>
    </xf>
    <xf numFmtId="10" fontId="2" fillId="11" borderId="5" xfId="1" applyNumberFormat="1" applyFont="1" applyFill="1" applyBorder="1" applyAlignment="1">
      <alignment horizontal="center" vertical="center" wrapText="1"/>
    </xf>
    <xf numFmtId="10" fontId="2" fillId="11" borderId="6" xfId="1" applyNumberFormat="1" applyFont="1" applyFill="1" applyBorder="1" applyAlignment="1">
      <alignment horizontal="center" vertical="center" wrapText="1"/>
    </xf>
    <xf numFmtId="10" fontId="2" fillId="11" borderId="7" xfId="1" applyNumberFormat="1" applyFont="1" applyFill="1" applyBorder="1" applyAlignment="1">
      <alignment horizontal="center" vertical="center" wrapText="1"/>
    </xf>
    <xf numFmtId="2" fontId="2" fillId="11" borderId="1" xfId="0" applyNumberFormat="1" applyFont="1" applyFill="1" applyBorder="1" applyAlignment="1">
      <alignment horizontal="center" vertical="center" wrapText="1"/>
    </xf>
    <xf numFmtId="0" fontId="0" fillId="11"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0" fontId="2" fillId="11" borderId="1" xfId="1" applyNumberFormat="1" applyFont="1" applyFill="1" applyBorder="1" applyAlignment="1">
      <alignment horizontal="center" vertical="center" wrapText="1"/>
    </xf>
    <xf numFmtId="0" fontId="2" fillId="11" borderId="5"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9" borderId="5"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15" borderId="1" xfId="0" applyFont="1" applyFill="1" applyBorder="1" applyAlignment="1">
      <alignment horizontal="center" vertical="center"/>
    </xf>
    <xf numFmtId="0" fontId="2" fillId="16" borderId="1" xfId="0" applyFont="1" applyFill="1" applyBorder="1" applyAlignment="1">
      <alignment horizontal="center" vertical="center" wrapText="1"/>
    </xf>
    <xf numFmtId="0" fontId="2" fillId="14" borderId="2" xfId="0" applyFont="1" applyFill="1" applyBorder="1" applyAlignment="1">
      <alignment horizontal="center" vertical="center"/>
    </xf>
    <xf numFmtId="0" fontId="2" fillId="14" borderId="4" xfId="0" applyFont="1" applyFill="1" applyBorder="1" applyAlignment="1">
      <alignment horizontal="center" vertical="center"/>
    </xf>
    <xf numFmtId="0" fontId="29" fillId="11" borderId="1" xfId="2" applyFont="1" applyFill="1" applyBorder="1" applyAlignment="1">
      <alignment horizontal="center" vertical="center" wrapText="1"/>
    </xf>
    <xf numFmtId="0" fontId="0" fillId="11" borderId="5"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7" xfId="0" applyFill="1" applyBorder="1" applyAlignment="1">
      <alignment horizontal="center" vertical="center" wrapText="1"/>
    </xf>
    <xf numFmtId="0" fontId="29" fillId="0" borderId="1" xfId="2" applyFont="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6" fillId="0" borderId="1" xfId="0" applyFont="1" applyBorder="1" applyAlignment="1">
      <alignment horizontal="left" wrapText="1"/>
    </xf>
    <xf numFmtId="0" fontId="13" fillId="0" borderId="1" xfId="0" applyFont="1" applyBorder="1" applyAlignment="1">
      <alignment horizontal="left" wrapText="1"/>
    </xf>
    <xf numFmtId="0" fontId="13" fillId="11" borderId="1" xfId="0" applyFont="1" applyFill="1" applyBorder="1" applyAlignment="1">
      <alignment horizontal="left" wrapText="1"/>
    </xf>
    <xf numFmtId="0" fontId="0" fillId="0" borderId="1" xfId="2" applyFont="1" applyBorder="1" applyAlignment="1">
      <alignment horizontal="center" vertical="center" wrapText="1"/>
    </xf>
    <xf numFmtId="0" fontId="2" fillId="16" borderId="2" xfId="0" applyFont="1" applyFill="1" applyBorder="1" applyAlignment="1">
      <alignment horizontal="center" vertical="center" wrapText="1"/>
    </xf>
    <xf numFmtId="0" fontId="2" fillId="16" borderId="4" xfId="0" applyFont="1" applyFill="1" applyBorder="1" applyAlignment="1">
      <alignment horizontal="center" vertical="center" wrapText="1"/>
    </xf>
    <xf numFmtId="0" fontId="0" fillId="0" borderId="1" xfId="2" applyFont="1" applyBorder="1" applyAlignment="1">
      <alignment horizontal="left" vertical="top" wrapText="1"/>
    </xf>
    <xf numFmtId="0" fontId="2" fillId="15" borderId="2" xfId="0" applyFont="1" applyFill="1" applyBorder="1" applyAlignment="1">
      <alignment horizontal="center" vertical="center"/>
    </xf>
    <xf numFmtId="0" fontId="2" fillId="15" borderId="4" xfId="0" applyFont="1" applyFill="1" applyBorder="1" applyAlignment="1">
      <alignment horizontal="center" vertical="center"/>
    </xf>
    <xf numFmtId="0" fontId="1" fillId="11" borderId="5" xfId="0" applyFont="1" applyFill="1" applyBorder="1" applyAlignment="1">
      <alignment horizontal="center" vertical="center" wrapText="1"/>
    </xf>
    <xf numFmtId="0" fontId="1" fillId="11" borderId="6" xfId="0" applyFont="1" applyFill="1" applyBorder="1" applyAlignment="1">
      <alignment horizontal="center" vertical="center" wrapText="1"/>
    </xf>
    <xf numFmtId="0" fontId="1" fillId="11" borderId="7" xfId="0" applyFont="1" applyFill="1" applyBorder="1" applyAlignment="1">
      <alignment horizontal="center" vertical="center" wrapText="1"/>
    </xf>
    <xf numFmtId="0" fontId="31" fillId="0" borderId="0" xfId="0" applyFont="1" applyAlignment="1">
      <alignment horizontal="left" vertical="top" wrapText="1"/>
    </xf>
    <xf numFmtId="0" fontId="13" fillId="0" borderId="1" xfId="0" applyFont="1" applyBorder="1" applyAlignment="1">
      <alignment horizontal="left" vertical="center" wrapText="1"/>
    </xf>
    <xf numFmtId="0" fontId="12" fillId="7" borderId="1" xfId="0" applyFont="1" applyFill="1" applyBorder="1" applyAlignment="1">
      <alignment horizontal="center" vertical="center" wrapText="1"/>
    </xf>
    <xf numFmtId="0" fontId="2" fillId="2" borderId="1" xfId="0" applyFont="1" applyFill="1" applyBorder="1" applyAlignment="1">
      <alignment horizontal="center" wrapText="1"/>
    </xf>
    <xf numFmtId="0" fontId="2" fillId="11" borderId="5" xfId="0" quotePrefix="1" applyFont="1" applyFill="1" applyBorder="1" applyAlignment="1">
      <alignment horizontal="center" vertical="center" wrapText="1"/>
    </xf>
    <xf numFmtId="0" fontId="0" fillId="0" borderId="5" xfId="2" applyFont="1" applyBorder="1" applyAlignment="1">
      <alignment horizontal="center" vertical="center" wrapText="1"/>
    </xf>
    <xf numFmtId="0" fontId="0" fillId="0" borderId="6" xfId="2" applyFont="1" applyBorder="1" applyAlignment="1">
      <alignment horizontal="center" vertical="center" wrapText="1"/>
    </xf>
    <xf numFmtId="0" fontId="0" fillId="0" borderId="7" xfId="2" applyFont="1" applyBorder="1" applyAlignment="1">
      <alignment horizontal="center" vertical="center" wrapText="1"/>
    </xf>
    <xf numFmtId="0" fontId="0" fillId="0" borderId="5" xfId="2" applyFont="1" applyBorder="1" applyAlignment="1">
      <alignment horizontal="center" vertical="top" wrapText="1"/>
    </xf>
    <xf numFmtId="0" fontId="0" fillId="0" borderId="6" xfId="2" applyFont="1" applyBorder="1" applyAlignment="1">
      <alignment horizontal="center" vertical="top" wrapText="1"/>
    </xf>
    <xf numFmtId="0" fontId="0" fillId="0" borderId="7" xfId="2" applyFont="1" applyBorder="1" applyAlignment="1">
      <alignment horizontal="center" vertical="top" wrapText="1"/>
    </xf>
    <xf numFmtId="0" fontId="0" fillId="2" borderId="5" xfId="2" applyFont="1" applyFill="1" applyBorder="1" applyAlignment="1">
      <alignment horizontal="center" vertical="center" wrapText="1"/>
    </xf>
    <xf numFmtId="0" fontId="0" fillId="2" borderId="6" xfId="2" applyFont="1" applyFill="1" applyBorder="1" applyAlignment="1">
      <alignment horizontal="center" vertical="center" wrapText="1"/>
    </xf>
    <xf numFmtId="0" fontId="0" fillId="2" borderId="7" xfId="2" applyFont="1" applyFill="1" applyBorder="1" applyAlignment="1">
      <alignment horizontal="center" vertical="center" wrapText="1"/>
    </xf>
    <xf numFmtId="0" fontId="0" fillId="2" borderId="5" xfId="2" applyFont="1" applyFill="1" applyBorder="1" applyAlignment="1">
      <alignment horizontal="center" vertical="top" wrapText="1"/>
    </xf>
    <xf numFmtId="0" fontId="0" fillId="2" borderId="6" xfId="2" applyFont="1" applyFill="1" applyBorder="1" applyAlignment="1">
      <alignment horizontal="center" vertical="top" wrapText="1"/>
    </xf>
    <xf numFmtId="0" fontId="0" fillId="2" borderId="7" xfId="2" applyFont="1" applyFill="1" applyBorder="1" applyAlignment="1">
      <alignment horizontal="center" vertical="top" wrapText="1"/>
    </xf>
    <xf numFmtId="0" fontId="0" fillId="11" borderId="5" xfId="2" applyFont="1" applyFill="1" applyBorder="1" applyAlignment="1">
      <alignment horizontal="center" vertical="center" wrapText="1"/>
    </xf>
    <xf numFmtId="0" fontId="0" fillId="11" borderId="6" xfId="2" applyFont="1" applyFill="1" applyBorder="1" applyAlignment="1">
      <alignment horizontal="center" vertical="center" wrapText="1"/>
    </xf>
    <xf numFmtId="0" fontId="0" fillId="11" borderId="7" xfId="2" applyFont="1" applyFill="1" applyBorder="1" applyAlignment="1">
      <alignment horizontal="center" vertical="center" wrapText="1"/>
    </xf>
    <xf numFmtId="2" fontId="2" fillId="0" borderId="5" xfId="2" applyNumberFormat="1" applyFont="1" applyBorder="1" applyAlignment="1">
      <alignment horizontal="center" vertical="center" wrapText="1"/>
    </xf>
    <xf numFmtId="2" fontId="2" fillId="0" borderId="6" xfId="2" applyNumberFormat="1" applyFont="1" applyBorder="1" applyAlignment="1">
      <alignment horizontal="center" vertical="center" wrapText="1"/>
    </xf>
    <xf numFmtId="2" fontId="2" fillId="0" borderId="7" xfId="2" applyNumberFormat="1" applyFont="1" applyBorder="1" applyAlignment="1">
      <alignment horizontal="center" vertical="center" wrapText="1"/>
    </xf>
    <xf numFmtId="10" fontId="2" fillId="0" borderId="5" xfId="1" applyNumberFormat="1" applyFont="1" applyBorder="1" applyAlignment="1">
      <alignment horizontal="center" vertical="center" wrapText="1"/>
    </xf>
    <xf numFmtId="10" fontId="2" fillId="0" borderId="6" xfId="1" applyNumberFormat="1" applyFont="1" applyBorder="1" applyAlignment="1">
      <alignment horizontal="center" vertical="center" wrapText="1"/>
    </xf>
    <xf numFmtId="10" fontId="2" fillId="0" borderId="7" xfId="1" applyNumberFormat="1" applyFont="1" applyBorder="1" applyAlignment="1">
      <alignment horizontal="center" vertical="center" wrapText="1"/>
    </xf>
    <xf numFmtId="0" fontId="2" fillId="9" borderId="5" xfId="2" applyFont="1" applyFill="1" applyBorder="1" applyAlignment="1">
      <alignment horizontal="center" vertical="center" wrapText="1"/>
    </xf>
    <xf numFmtId="0" fontId="2" fillId="9" borderId="6" xfId="2" applyFont="1" applyFill="1" applyBorder="1" applyAlignment="1">
      <alignment horizontal="center" vertical="center" wrapText="1"/>
    </xf>
    <xf numFmtId="0" fontId="2" fillId="9" borderId="7" xfId="2" applyFont="1" applyFill="1" applyBorder="1" applyAlignment="1">
      <alignment horizontal="center" vertical="center" wrapText="1"/>
    </xf>
    <xf numFmtId="0" fontId="30" fillId="0" borderId="2" xfId="0" applyFont="1" applyBorder="1" applyAlignment="1">
      <alignment horizontal="left" vertical="top"/>
    </xf>
    <xf numFmtId="0" fontId="30" fillId="0" borderId="3" xfId="0" applyFont="1" applyBorder="1" applyAlignment="1">
      <alignment horizontal="left" vertical="top"/>
    </xf>
    <xf numFmtId="0" fontId="30" fillId="0" borderId="4" xfId="0" applyFont="1" applyBorder="1" applyAlignment="1">
      <alignment horizontal="left" vertical="top"/>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1" xfId="2" applyFont="1" applyBorder="1" applyAlignment="1">
      <alignment horizontal="left" vertical="center" wrapText="1"/>
    </xf>
    <xf numFmtId="0" fontId="0" fillId="0" borderId="1"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0" fillId="0" borderId="1" xfId="0" applyBorder="1" applyAlignment="1">
      <alignment horizontal="center"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8" fillId="0" borderId="1" xfId="2" applyBorder="1" applyAlignment="1">
      <alignment horizontal="center" vertical="center" wrapText="1"/>
    </xf>
    <xf numFmtId="0" fontId="0" fillId="0" borderId="1" xfId="0" applyBorder="1" applyAlignment="1">
      <alignment horizontal="center" vertical="center"/>
    </xf>
    <xf numFmtId="0" fontId="17" fillId="0" borderId="1" xfId="0" applyFont="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3" fillId="0" borderId="0" xfId="0" applyFont="1" applyAlignment="1">
      <alignment horizontal="left" vertical="center" wrapText="1"/>
    </xf>
    <xf numFmtId="0" fontId="18" fillId="11" borderId="5" xfId="0" applyFont="1" applyFill="1" applyBorder="1" applyAlignment="1">
      <alignment horizontal="center" vertical="center" wrapText="1"/>
    </xf>
    <xf numFmtId="0" fontId="18" fillId="11" borderId="6" xfId="0" applyFont="1" applyFill="1" applyBorder="1" applyAlignment="1">
      <alignment horizontal="center" vertical="center" wrapText="1"/>
    </xf>
    <xf numFmtId="0" fontId="18" fillId="11" borderId="7" xfId="0" applyFont="1" applyFill="1" applyBorder="1" applyAlignment="1">
      <alignment horizontal="center" vertical="center" wrapText="1"/>
    </xf>
    <xf numFmtId="0" fontId="20" fillId="11" borderId="1" xfId="0" applyFont="1" applyFill="1" applyBorder="1" applyAlignment="1">
      <alignment horizontal="center" vertical="center" wrapText="1"/>
    </xf>
    <xf numFmtId="0" fontId="20" fillId="11" borderId="5" xfId="0" applyFont="1" applyFill="1" applyBorder="1" applyAlignment="1">
      <alignment horizontal="center" vertical="center" wrapText="1"/>
    </xf>
    <xf numFmtId="0" fontId="20" fillId="11" borderId="6" xfId="0" applyFont="1" applyFill="1" applyBorder="1" applyAlignment="1">
      <alignment horizontal="center" vertical="center" wrapText="1"/>
    </xf>
    <xf numFmtId="0" fontId="20" fillId="11" borderId="7" xfId="0" applyFont="1" applyFill="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20"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8" fillId="0" borderId="0" xfId="0" applyFont="1" applyAlignment="1">
      <alignment horizontal="left" vertical="top"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2" fillId="16" borderId="3" xfId="0" applyFont="1" applyFill="1" applyBorder="1" applyAlignment="1">
      <alignment horizontal="center" vertical="center" wrapText="1"/>
    </xf>
    <xf numFmtId="0" fontId="6" fillId="0" borderId="0" xfId="0" applyFont="1" applyAlignment="1">
      <alignment horizontal="left" wrapText="1"/>
    </xf>
    <xf numFmtId="0" fontId="2" fillId="14" borderId="3" xfId="0" applyFont="1" applyFill="1" applyBorder="1" applyAlignment="1">
      <alignment horizontal="center" vertical="center"/>
    </xf>
    <xf numFmtId="0" fontId="10" fillId="0" borderId="0" xfId="0" applyFont="1" applyAlignment="1">
      <alignment horizontal="left" vertical="center" wrapText="1"/>
    </xf>
    <xf numFmtId="0" fontId="0" fillId="0" borderId="0" xfId="0" applyAlignment="1">
      <alignment horizontal="left" vertical="center" wrapText="1"/>
    </xf>
    <xf numFmtId="0" fontId="2" fillId="15" borderId="3" xfId="0" applyFont="1" applyFill="1" applyBorder="1" applyAlignment="1">
      <alignment horizontal="center" vertical="center"/>
    </xf>
    <xf numFmtId="0" fontId="5" fillId="0" borderId="0" xfId="0" applyFont="1" applyAlignment="1">
      <alignment horizontal="left" wrapText="1"/>
    </xf>
    <xf numFmtId="0" fontId="11" fillId="10" borderId="1" xfId="0" applyFont="1" applyFill="1" applyBorder="1" applyAlignment="1">
      <alignment horizontal="center" wrapText="1"/>
    </xf>
    <xf numFmtId="0" fontId="11" fillId="10" borderId="5" xfId="0" applyFont="1" applyFill="1" applyBorder="1" applyAlignment="1">
      <alignment horizontal="center" vertical="center" textRotation="90" wrapText="1"/>
    </xf>
    <xf numFmtId="0" fontId="11" fillId="10" borderId="6" xfId="0" applyFont="1" applyFill="1" applyBorder="1" applyAlignment="1">
      <alignment horizontal="center" vertical="center" textRotation="90" wrapText="1"/>
    </xf>
    <xf numFmtId="0" fontId="11" fillId="10" borderId="7" xfId="0" applyFont="1" applyFill="1" applyBorder="1" applyAlignment="1">
      <alignment horizontal="center" vertical="center" textRotation="90" wrapText="1"/>
    </xf>
    <xf numFmtId="0" fontId="1" fillId="0" borderId="0" xfId="0" applyFont="1" applyAlignment="1">
      <alignment horizontal="center" wrapText="1"/>
    </xf>
    <xf numFmtId="0" fontId="21" fillId="17" borderId="1" xfId="0" applyFont="1" applyFill="1" applyBorder="1" applyAlignment="1">
      <alignment horizontal="center" vertical="center" wrapText="1"/>
    </xf>
    <xf numFmtId="0" fontId="23" fillId="0" borderId="1" xfId="0" applyFont="1" applyBorder="1" applyAlignment="1">
      <alignment vertical="center" wrapText="1"/>
    </xf>
  </cellXfs>
  <cellStyles count="3">
    <cellStyle name="Normale" xfId="0" builtinId="0"/>
    <cellStyle name="Percentuale" xfId="1" builtinId="5"/>
    <cellStyle name="Text"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1143000</xdr:colOff>
      <xdr:row>1</xdr:row>
      <xdr:rowOff>152400</xdr:rowOff>
    </xdr:from>
    <xdr:to>
      <xdr:col>2</xdr:col>
      <xdr:colOff>981075</xdr:colOff>
      <xdr:row>17</xdr:row>
      <xdr:rowOff>15240</xdr:rowOff>
    </xdr:to>
    <xdr:sp macro="" textlink="">
      <xdr:nvSpPr>
        <xdr:cNvPr id="13314" name="Text Box 2">
          <a:extLst>
            <a:ext uri="{FF2B5EF4-FFF2-40B4-BE49-F238E27FC236}">
              <a16:creationId xmlns:a16="http://schemas.microsoft.com/office/drawing/2014/main" xmlns="" id="{00000000-0008-0000-0000-000002340000}"/>
            </a:ext>
          </a:extLst>
        </xdr:cNvPr>
        <xdr:cNvSpPr txBox="1">
          <a:spLocks noChangeArrowheads="1"/>
        </xdr:cNvSpPr>
      </xdr:nvSpPr>
      <xdr:spPr bwMode="auto">
        <a:xfrm>
          <a:off x="1143000" y="335280"/>
          <a:ext cx="5210175" cy="2834640"/>
        </a:xfrm>
        <a:prstGeom prst="rect">
          <a:avLst/>
        </a:prstGeom>
        <a:solidFill>
          <a:srgbClr val="E4EAE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endParaRPr lang="it-IT" sz="1800" b="0" i="0" u="none" strike="noStrike" baseline="0">
            <a:solidFill>
              <a:srgbClr val="256291"/>
            </a:solidFill>
            <a:latin typeface="Source Sans Pro Black"/>
          </a:endParaRPr>
        </a:p>
        <a:p>
          <a:pPr algn="ctr" rtl="0">
            <a:defRPr sz="1000"/>
          </a:pPr>
          <a:r>
            <a:rPr lang="it-IT" sz="2800" b="0" i="0" u="none" strike="noStrike" baseline="0">
              <a:solidFill>
                <a:srgbClr val="256291"/>
              </a:solidFill>
              <a:latin typeface="Source Sans Pro Black"/>
            </a:rPr>
            <a:t>Consorzio Intercomunale Servizi Socio-Assistenziali</a:t>
          </a:r>
        </a:p>
        <a:p>
          <a:pPr algn="ctr" rtl="0">
            <a:defRPr sz="1000"/>
          </a:pPr>
          <a:r>
            <a:rPr lang="it-IT" sz="2800" b="0" i="0" u="none" strike="noStrike" baseline="0">
              <a:solidFill>
                <a:srgbClr val="256291"/>
              </a:solidFill>
              <a:latin typeface="Source Sans Pro Black"/>
            </a:rPr>
            <a:t> </a:t>
          </a:r>
        </a:p>
      </xdr:txBody>
    </xdr:sp>
    <xdr:clientData/>
  </xdr:twoCellAnchor>
  <xdr:twoCellAnchor>
    <xdr:from>
      <xdr:col>0</xdr:col>
      <xdr:colOff>1362075</xdr:colOff>
      <xdr:row>18</xdr:row>
      <xdr:rowOff>9525</xdr:rowOff>
    </xdr:from>
    <xdr:to>
      <xdr:col>2</xdr:col>
      <xdr:colOff>1247775</xdr:colOff>
      <xdr:row>28</xdr:row>
      <xdr:rowOff>38100</xdr:rowOff>
    </xdr:to>
    <xdr:sp macro="" textlink="">
      <xdr:nvSpPr>
        <xdr:cNvPr id="13315" name="Text Box 3">
          <a:extLst>
            <a:ext uri="{FF2B5EF4-FFF2-40B4-BE49-F238E27FC236}">
              <a16:creationId xmlns:a16="http://schemas.microsoft.com/office/drawing/2014/main" xmlns="" id="{00000000-0008-0000-0000-000003340000}"/>
            </a:ext>
          </a:extLst>
        </xdr:cNvPr>
        <xdr:cNvSpPr txBox="1">
          <a:spLocks noChangeArrowheads="1"/>
        </xdr:cNvSpPr>
      </xdr:nvSpPr>
      <xdr:spPr bwMode="auto">
        <a:xfrm>
          <a:off x="1362075" y="3486150"/>
          <a:ext cx="5438775" cy="1933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it-IT" sz="2800" b="1" i="0" u="none" strike="noStrike" baseline="0">
              <a:solidFill>
                <a:srgbClr val="256291"/>
              </a:solidFill>
              <a:latin typeface="Source Sans Pro Black"/>
            </a:rPr>
            <a:t>Piano triennale di prevenzione della corruzione</a:t>
          </a:r>
        </a:p>
        <a:p>
          <a:pPr algn="ctr" rtl="0">
            <a:defRPr sz="1000"/>
          </a:pPr>
          <a:r>
            <a:rPr lang="it-IT" sz="2400" b="1" i="0" u="none" strike="noStrike" baseline="0">
              <a:solidFill>
                <a:srgbClr val="256291"/>
              </a:solidFill>
              <a:latin typeface="Source Sans Pro Black"/>
            </a:rPr>
            <a:t>2021 - 2023</a:t>
          </a:r>
        </a:p>
        <a:p>
          <a:pPr algn="ctr" rtl="0">
            <a:defRPr sz="1000"/>
          </a:pPr>
          <a:r>
            <a:rPr lang="it-IT" sz="1800" b="1" i="1" u="none" strike="noStrike" baseline="0">
              <a:solidFill>
                <a:srgbClr val="256291"/>
              </a:solidFill>
              <a:latin typeface="Times New Roman"/>
              <a:cs typeface="Times New Roman"/>
            </a:rPr>
            <a:t>Allegato 1 - Tabelle di valutazione dei rischi</a:t>
          </a:r>
        </a:p>
      </xdr:txBody>
    </xdr:sp>
    <xdr:clientData/>
  </xdr:twoCellAnchor>
  <xdr:twoCellAnchor editAs="oneCell">
    <xdr:from>
      <xdr:col>1</xdr:col>
      <xdr:colOff>1981200</xdr:colOff>
      <xdr:row>9</xdr:row>
      <xdr:rowOff>7620</xdr:rowOff>
    </xdr:from>
    <xdr:to>
      <xdr:col>1</xdr:col>
      <xdr:colOff>2969129</xdr:colOff>
      <xdr:row>16</xdr:row>
      <xdr:rowOff>91440</xdr:rowOff>
    </xdr:to>
    <xdr:pic>
      <xdr:nvPicPr>
        <xdr:cNvPr id="6" name="Immagine 5" descr="Logo C.I.S.S. Cusio">
          <a:extLst>
            <a:ext uri="{FF2B5EF4-FFF2-40B4-BE49-F238E27FC236}">
              <a16:creationId xmlns:a16="http://schemas.microsoft.com/office/drawing/2014/main" xmlns="" id="{C682A8D8-BDAB-45E6-9048-CC5889E102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0" y="1699260"/>
          <a:ext cx="987929" cy="136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345"/>
  <sheetViews>
    <sheetView workbookViewId="0">
      <selection activeCell="A28" sqref="A28"/>
    </sheetView>
  </sheetViews>
  <sheetFormatPr defaultColWidth="9.28515625" defaultRowHeight="15"/>
  <cols>
    <col min="1" max="1" width="18.28515625" style="10" customWidth="1"/>
    <col min="2" max="2" width="60" style="10" customWidth="1"/>
    <col min="3" max="3" width="23.28515625" style="10" customWidth="1"/>
    <col min="4" max="16384" width="9.28515625" style="10"/>
  </cols>
  <sheetData>
    <row r="1" spans="1:69">
      <c r="A1" s="28"/>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row>
    <row r="2" spans="1:69">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row>
    <row r="3" spans="1:69">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row>
    <row r="4" spans="1:69">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row>
    <row r="5" spans="1:69">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row>
    <row r="6" spans="1:69">
      <c r="A6" s="31"/>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row>
    <row r="7" spans="1:69">
      <c r="A7" s="31"/>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row>
    <row r="8" spans="1:69" ht="18">
      <c r="A8" s="31"/>
      <c r="B8" s="31"/>
      <c r="C8" s="32"/>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row>
    <row r="9" spans="1:69">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row>
    <row r="10" spans="1:69">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row>
    <row r="11" spans="1:69">
      <c r="A11" s="31"/>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row>
    <row r="12" spans="1:69">
      <c r="A12" s="31"/>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row>
    <row r="13" spans="1:69">
      <c r="A13" s="31"/>
      <c r="B13" s="31"/>
      <c r="C13" s="31"/>
      <c r="D13"/>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row>
    <row r="14" spans="1:69">
      <c r="A14" s="31"/>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row>
    <row r="15" spans="1:69">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row>
    <row r="16" spans="1:69">
      <c r="A16" s="31"/>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row>
    <row r="17" spans="1:69">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row>
    <row r="18" spans="1:69">
      <c r="A18" s="31"/>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row>
    <row r="19" spans="1:69">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row>
    <row r="20" spans="1:69">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row>
    <row r="21" spans="1:69">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row>
    <row r="22" spans="1:69">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row>
    <row r="23" spans="1:69">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row>
    <row r="24" spans="1:69">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row>
    <row r="25" spans="1:69">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row>
    <row r="26" spans="1:69">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row>
    <row r="27" spans="1:69">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row>
    <row r="28" spans="1:69">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row>
    <row r="29" spans="1:69">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row>
    <row r="30" spans="1:69">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row>
    <row r="31" spans="1:69">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row>
    <row r="32" spans="1:69">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row>
    <row r="33" spans="1:69">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row>
    <row r="34" spans="1:69">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row>
    <row r="35" spans="1:69">
      <c r="A35" s="31"/>
      <c r="B35"/>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row>
    <row r="36" spans="1:69">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row>
    <row r="37" spans="1:69">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row>
    <row r="38" spans="1:69">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row>
    <row r="39" spans="1:69">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row>
    <row r="40" spans="1:69">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row>
    <row r="41" spans="1:69">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row>
    <row r="42" spans="1:69">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row>
    <row r="43" spans="1:69">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row>
    <row r="44" spans="1:69">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row>
    <row r="45" spans="1:69">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row>
    <row r="46" spans="1:69">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row>
    <row r="47" spans="1:69">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row>
    <row r="48" spans="1:69">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row>
    <row r="49" spans="1:69">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row>
    <row r="50" spans="1:69">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row>
    <row r="51" spans="1:69">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row>
    <row r="52" spans="1:69">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row>
    <row r="53" spans="1:69">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row>
    <row r="54" spans="1:69">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row>
    <row r="55" spans="1:69">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row>
    <row r="56" spans="1:69">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row>
    <row r="57" spans="1:69">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row>
    <row r="58" spans="1:69">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row>
    <row r="59" spans="1:69">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row>
    <row r="60" spans="1:69">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row>
    <row r="61" spans="1:69">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row>
    <row r="62" spans="1:69">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row>
    <row r="63" spans="1:69">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row>
    <row r="64" spans="1:69">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row>
    <row r="65" spans="1:69">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row>
    <row r="66" spans="1:69">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row>
    <row r="67" spans="1:69">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row>
    <row r="68" spans="1:69">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row>
    <row r="69" spans="1:69">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row>
    <row r="70" spans="1:69">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row>
    <row r="71" spans="1:69">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row>
    <row r="72" spans="1:69">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row>
    <row r="73" spans="1:69">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row>
    <row r="74" spans="1:69">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row>
    <row r="75" spans="1:69">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row>
    <row r="76" spans="1:69">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row>
    <row r="77" spans="1:69">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1"/>
      <c r="BQ77" s="31"/>
    </row>
    <row r="78" spans="1:69">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row>
    <row r="79" spans="1:69">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row>
    <row r="80" spans="1:69">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row>
    <row r="81" spans="1:69">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row>
    <row r="82" spans="1:69">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row>
    <row r="83" spans="1:69">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row>
    <row r="84" spans="1:69">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31"/>
    </row>
    <row r="85" spans="1:69">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1"/>
      <c r="BQ85" s="31"/>
    </row>
    <row r="86" spans="1:69">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1"/>
      <c r="BQ86" s="31"/>
    </row>
    <row r="87" spans="1:69">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row>
    <row r="88" spans="1:69">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1"/>
      <c r="BQ88" s="31"/>
    </row>
    <row r="89" spans="1:69">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1"/>
      <c r="BQ89" s="31"/>
    </row>
    <row r="90" spans="1:69">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1"/>
      <c r="BQ90" s="31"/>
    </row>
    <row r="91" spans="1:69">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row>
    <row r="92" spans="1:69">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row>
    <row r="93" spans="1:69">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row>
    <row r="94" spans="1:69">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1"/>
      <c r="BQ94" s="31"/>
    </row>
    <row r="95" spans="1:69">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c r="BK95" s="31"/>
      <c r="BL95" s="31"/>
      <c r="BM95" s="31"/>
      <c r="BN95" s="31"/>
      <c r="BO95" s="31"/>
      <c r="BP95" s="31"/>
      <c r="BQ95" s="31"/>
    </row>
    <row r="96" spans="1:69">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1"/>
      <c r="BQ96" s="31"/>
    </row>
    <row r="97" spans="1:69">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1"/>
      <c r="BQ97" s="31"/>
    </row>
    <row r="98" spans="1:69">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1"/>
      <c r="BQ98" s="31"/>
    </row>
    <row r="99" spans="1:69">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c r="BQ99" s="31"/>
    </row>
    <row r="100" spans="1:69">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row>
    <row r="101" spans="1:69">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row>
    <row r="102" spans="1:69">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1"/>
      <c r="BQ102" s="31"/>
    </row>
    <row r="103" spans="1:69">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1"/>
      <c r="BQ103" s="31"/>
    </row>
    <row r="104" spans="1:69">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1"/>
      <c r="BQ104" s="31"/>
    </row>
    <row r="105" spans="1:69">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c r="BM105" s="31"/>
      <c r="BN105" s="31"/>
      <c r="BO105" s="31"/>
      <c r="BP105" s="31"/>
      <c r="BQ105" s="31"/>
    </row>
    <row r="106" spans="1:69">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1"/>
      <c r="BQ106" s="31"/>
    </row>
    <row r="107" spans="1:69">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1"/>
      <c r="BQ107" s="31"/>
    </row>
    <row r="108" spans="1:69">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row>
    <row r="109" spans="1:69">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c r="BM109" s="31"/>
      <c r="BN109" s="31"/>
      <c r="BO109" s="31"/>
      <c r="BP109" s="31"/>
      <c r="BQ109" s="31"/>
    </row>
    <row r="110" spans="1:69">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1"/>
      <c r="BQ110" s="31"/>
    </row>
    <row r="111" spans="1:69">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1"/>
      <c r="BQ111" s="31"/>
    </row>
    <row r="112" spans="1:69">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1"/>
      <c r="BQ112" s="31"/>
    </row>
    <row r="113" spans="1:69">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c r="BM113" s="31"/>
      <c r="BN113" s="31"/>
      <c r="BO113" s="31"/>
      <c r="BP113" s="31"/>
      <c r="BQ113" s="31"/>
    </row>
    <row r="114" spans="1:69">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c r="BM114" s="31"/>
      <c r="BN114" s="31"/>
      <c r="BO114" s="31"/>
      <c r="BP114" s="31"/>
      <c r="BQ114" s="31"/>
    </row>
    <row r="115" spans="1:69">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c r="BM115" s="31"/>
      <c r="BN115" s="31"/>
      <c r="BO115" s="31"/>
      <c r="BP115" s="31"/>
      <c r="BQ115" s="31"/>
    </row>
    <row r="116" spans="1:69">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c r="BL116" s="31"/>
      <c r="BM116" s="31"/>
      <c r="BN116" s="31"/>
      <c r="BO116" s="31"/>
      <c r="BP116" s="31"/>
      <c r="BQ116" s="31"/>
    </row>
    <row r="117" spans="1:69">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c r="BK117" s="31"/>
      <c r="BL117" s="31"/>
      <c r="BM117" s="31"/>
      <c r="BN117" s="31"/>
      <c r="BO117" s="31"/>
      <c r="BP117" s="31"/>
      <c r="BQ117" s="31"/>
    </row>
    <row r="118" spans="1:69">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c r="BK118" s="31"/>
      <c r="BL118" s="31"/>
      <c r="BM118" s="31"/>
      <c r="BN118" s="31"/>
      <c r="BO118" s="31"/>
      <c r="BP118" s="31"/>
      <c r="BQ118" s="31"/>
    </row>
    <row r="119" spans="1:69">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1"/>
    </row>
    <row r="120" spans="1:69">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c r="BO120" s="31"/>
      <c r="BP120" s="31"/>
      <c r="BQ120" s="31"/>
    </row>
    <row r="121" spans="1:69">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c r="BL121" s="31"/>
      <c r="BM121" s="31"/>
      <c r="BN121" s="31"/>
      <c r="BO121" s="31"/>
      <c r="BP121" s="31"/>
      <c r="BQ121" s="31"/>
    </row>
    <row r="122" spans="1:69">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c r="BM122" s="31"/>
      <c r="BN122" s="31"/>
      <c r="BO122" s="31"/>
      <c r="BP122" s="31"/>
      <c r="BQ122" s="31"/>
    </row>
    <row r="123" spans="1:69">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1"/>
      <c r="BQ123" s="31"/>
    </row>
    <row r="124" spans="1:69">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c r="BM124" s="31"/>
      <c r="BN124" s="31"/>
      <c r="BO124" s="31"/>
      <c r="BP124" s="31"/>
      <c r="BQ124" s="31"/>
    </row>
    <row r="125" spans="1:69">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c r="BO125" s="31"/>
      <c r="BP125" s="31"/>
      <c r="BQ125" s="31"/>
    </row>
    <row r="126" spans="1:69">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1"/>
      <c r="BQ126" s="31"/>
    </row>
    <row r="127" spans="1:69">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c r="BK127" s="31"/>
      <c r="BL127" s="31"/>
      <c r="BM127" s="31"/>
      <c r="BN127" s="31"/>
      <c r="BO127" s="31"/>
      <c r="BP127" s="31"/>
      <c r="BQ127" s="31"/>
    </row>
    <row r="128" spans="1:69">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1"/>
      <c r="BQ128" s="31"/>
    </row>
    <row r="129" spans="1:69">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c r="BK129" s="31"/>
      <c r="BL129" s="31"/>
      <c r="BM129" s="31"/>
      <c r="BN129" s="31"/>
      <c r="BO129" s="31"/>
      <c r="BP129" s="31"/>
      <c r="BQ129" s="31"/>
    </row>
    <row r="130" spans="1:69">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c r="BL130" s="31"/>
      <c r="BM130" s="31"/>
      <c r="BN130" s="31"/>
      <c r="BO130" s="31"/>
      <c r="BP130" s="31"/>
      <c r="BQ130" s="31"/>
    </row>
    <row r="131" spans="1:69">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c r="BK131" s="31"/>
      <c r="BL131" s="31"/>
      <c r="BM131" s="31"/>
      <c r="BN131" s="31"/>
      <c r="BO131" s="31"/>
      <c r="BP131" s="31"/>
      <c r="BQ131" s="31"/>
    </row>
    <row r="132" spans="1:69">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c r="BK132" s="31"/>
      <c r="BL132" s="31"/>
      <c r="BM132" s="31"/>
      <c r="BN132" s="31"/>
      <c r="BO132" s="31"/>
      <c r="BP132" s="31"/>
      <c r="BQ132" s="31"/>
    </row>
    <row r="133" spans="1:69">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31"/>
      <c r="BL133" s="31"/>
      <c r="BM133" s="31"/>
      <c r="BN133" s="31"/>
      <c r="BO133" s="31"/>
      <c r="BP133" s="31"/>
      <c r="BQ133" s="31"/>
    </row>
    <row r="134" spans="1:69">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c r="BK134" s="31"/>
      <c r="BL134" s="31"/>
      <c r="BM134" s="31"/>
      <c r="BN134" s="31"/>
      <c r="BO134" s="31"/>
      <c r="BP134" s="31"/>
      <c r="BQ134" s="31"/>
    </row>
    <row r="135" spans="1:69">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c r="BK135" s="31"/>
      <c r="BL135" s="31"/>
      <c r="BM135" s="31"/>
      <c r="BN135" s="31"/>
      <c r="BO135" s="31"/>
      <c r="BP135" s="31"/>
      <c r="BQ135" s="31"/>
    </row>
    <row r="136" spans="1:69">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c r="BK136" s="31"/>
      <c r="BL136" s="31"/>
      <c r="BM136" s="31"/>
      <c r="BN136" s="31"/>
      <c r="BO136" s="31"/>
      <c r="BP136" s="31"/>
      <c r="BQ136" s="31"/>
    </row>
    <row r="137" spans="1:69">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1"/>
      <c r="BQ137" s="31"/>
    </row>
    <row r="138" spans="1:69">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1"/>
      <c r="BM138" s="31"/>
      <c r="BN138" s="31"/>
      <c r="BO138" s="31"/>
      <c r="BP138" s="31"/>
      <c r="BQ138" s="31"/>
    </row>
    <row r="139" spans="1:69">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1"/>
      <c r="BQ139" s="31"/>
    </row>
    <row r="140" spans="1:69">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c r="BK140" s="31"/>
      <c r="BL140" s="31"/>
      <c r="BM140" s="31"/>
      <c r="BN140" s="31"/>
      <c r="BO140" s="31"/>
      <c r="BP140" s="31"/>
      <c r="BQ140" s="31"/>
    </row>
    <row r="141" spans="1:69">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1"/>
      <c r="BQ141" s="31"/>
    </row>
    <row r="142" spans="1:69">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c r="BK142" s="31"/>
      <c r="BL142" s="31"/>
      <c r="BM142" s="31"/>
      <c r="BN142" s="31"/>
      <c r="BO142" s="31"/>
      <c r="BP142" s="31"/>
      <c r="BQ142" s="31"/>
    </row>
    <row r="143" spans="1:69">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1"/>
      <c r="BQ143" s="31"/>
    </row>
    <row r="144" spans="1:69">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c r="BL144" s="31"/>
      <c r="BM144" s="31"/>
      <c r="BN144" s="31"/>
      <c r="BO144" s="31"/>
      <c r="BP144" s="31"/>
      <c r="BQ144" s="31"/>
    </row>
    <row r="145" spans="1:69">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c r="BK145" s="31"/>
      <c r="BL145" s="31"/>
      <c r="BM145" s="31"/>
      <c r="BN145" s="31"/>
      <c r="BO145" s="31"/>
      <c r="BP145" s="31"/>
      <c r="BQ145" s="31"/>
    </row>
    <row r="146" spans="1:69">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c r="BO146" s="31"/>
      <c r="BP146" s="31"/>
      <c r="BQ146" s="31"/>
    </row>
    <row r="147" spans="1:69">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c r="BO147" s="31"/>
      <c r="BP147" s="31"/>
      <c r="BQ147" s="31"/>
    </row>
    <row r="148" spans="1:69">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1"/>
      <c r="BQ148" s="31"/>
    </row>
    <row r="149" spans="1:69">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c r="BK149" s="31"/>
      <c r="BL149" s="31"/>
      <c r="BM149" s="31"/>
      <c r="BN149" s="31"/>
      <c r="BO149" s="31"/>
      <c r="BP149" s="31"/>
      <c r="BQ149" s="31"/>
    </row>
    <row r="150" spans="1:69">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c r="BO150" s="31"/>
      <c r="BP150" s="31"/>
      <c r="BQ150" s="31"/>
    </row>
    <row r="151" spans="1:69">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c r="BK151" s="31"/>
      <c r="BL151" s="31"/>
      <c r="BM151" s="31"/>
      <c r="BN151" s="31"/>
      <c r="BO151" s="31"/>
      <c r="BP151" s="31"/>
      <c r="BQ151" s="31"/>
    </row>
    <row r="152" spans="1:69">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c r="BK152" s="31"/>
      <c r="BL152" s="31"/>
      <c r="BM152" s="31"/>
      <c r="BN152" s="31"/>
      <c r="BO152" s="31"/>
      <c r="BP152" s="31"/>
      <c r="BQ152" s="31"/>
    </row>
    <row r="153" spans="1:69">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c r="BK153" s="31"/>
      <c r="BL153" s="31"/>
      <c r="BM153" s="31"/>
      <c r="BN153" s="31"/>
      <c r="BO153" s="31"/>
      <c r="BP153" s="31"/>
      <c r="BQ153" s="31"/>
    </row>
    <row r="154" spans="1:69">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1"/>
      <c r="BQ154" s="31"/>
    </row>
    <row r="155" spans="1:69">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c r="BK155" s="31"/>
      <c r="BL155" s="31"/>
      <c r="BM155" s="31"/>
      <c r="BN155" s="31"/>
      <c r="BO155" s="31"/>
      <c r="BP155" s="31"/>
      <c r="BQ155" s="31"/>
    </row>
    <row r="156" spans="1:69">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c r="BK156" s="31"/>
      <c r="BL156" s="31"/>
      <c r="BM156" s="31"/>
      <c r="BN156" s="31"/>
      <c r="BO156" s="31"/>
      <c r="BP156" s="31"/>
      <c r="BQ156" s="31"/>
    </row>
    <row r="157" spans="1:69">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1"/>
      <c r="BQ157" s="31"/>
    </row>
    <row r="158" spans="1:69">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31"/>
      <c r="BL158" s="31"/>
      <c r="BM158" s="31"/>
      <c r="BN158" s="31"/>
      <c r="BO158" s="31"/>
      <c r="BP158" s="31"/>
      <c r="BQ158" s="31"/>
    </row>
    <row r="159" spans="1:69">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c r="AY159" s="31"/>
      <c r="AZ159" s="31"/>
      <c r="BA159" s="31"/>
      <c r="BB159" s="31"/>
      <c r="BC159" s="31"/>
      <c r="BD159" s="31"/>
      <c r="BE159" s="31"/>
      <c r="BF159" s="31"/>
      <c r="BG159" s="31"/>
      <c r="BH159" s="31"/>
      <c r="BI159" s="31"/>
      <c r="BJ159" s="31"/>
      <c r="BK159" s="31"/>
      <c r="BL159" s="31"/>
      <c r="BM159" s="31"/>
      <c r="BN159" s="31"/>
      <c r="BO159" s="31"/>
      <c r="BP159" s="31"/>
      <c r="BQ159" s="31"/>
    </row>
    <row r="160" spans="1:69">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c r="BO160" s="31"/>
      <c r="BP160" s="31"/>
      <c r="BQ160" s="31"/>
    </row>
    <row r="161" spans="1:69">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c r="AY161" s="31"/>
      <c r="AZ161" s="31"/>
      <c r="BA161" s="31"/>
      <c r="BB161" s="31"/>
      <c r="BC161" s="31"/>
      <c r="BD161" s="31"/>
      <c r="BE161" s="31"/>
      <c r="BF161" s="31"/>
      <c r="BG161" s="31"/>
      <c r="BH161" s="31"/>
      <c r="BI161" s="31"/>
      <c r="BJ161" s="31"/>
      <c r="BK161" s="31"/>
      <c r="BL161" s="31"/>
      <c r="BM161" s="31"/>
      <c r="BN161" s="31"/>
      <c r="BO161" s="31"/>
      <c r="BP161" s="31"/>
      <c r="BQ161" s="31"/>
    </row>
    <row r="162" spans="1:69">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row>
    <row r="163" spans="1:69">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c r="AY163" s="31"/>
      <c r="AZ163" s="31"/>
      <c r="BA163" s="31"/>
      <c r="BB163" s="31"/>
      <c r="BC163" s="31"/>
      <c r="BD163" s="31"/>
      <c r="BE163" s="31"/>
      <c r="BF163" s="31"/>
      <c r="BG163" s="31"/>
      <c r="BH163" s="31"/>
      <c r="BI163" s="31"/>
      <c r="BJ163" s="31"/>
      <c r="BK163" s="31"/>
      <c r="BL163" s="31"/>
      <c r="BM163" s="31"/>
      <c r="BN163" s="31"/>
      <c r="BO163" s="31"/>
      <c r="BP163" s="31"/>
      <c r="BQ163" s="31"/>
    </row>
    <row r="164" spans="1:69">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1"/>
      <c r="BQ164" s="31"/>
    </row>
    <row r="165" spans="1:69">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c r="AX165" s="31"/>
      <c r="AY165" s="31"/>
      <c r="AZ165" s="31"/>
      <c r="BA165" s="31"/>
      <c r="BB165" s="31"/>
      <c r="BC165" s="31"/>
      <c r="BD165" s="31"/>
      <c r="BE165" s="31"/>
      <c r="BF165" s="31"/>
      <c r="BG165" s="31"/>
      <c r="BH165" s="31"/>
      <c r="BI165" s="31"/>
      <c r="BJ165" s="31"/>
      <c r="BK165" s="31"/>
      <c r="BL165" s="31"/>
      <c r="BM165" s="31"/>
      <c r="BN165" s="31"/>
      <c r="BO165" s="31"/>
      <c r="BP165" s="31"/>
      <c r="BQ165" s="31"/>
    </row>
    <row r="166" spans="1:69">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1"/>
      <c r="BQ166" s="31"/>
    </row>
    <row r="167" spans="1:69">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c r="AX167" s="31"/>
      <c r="AY167" s="31"/>
      <c r="AZ167" s="31"/>
      <c r="BA167" s="31"/>
      <c r="BB167" s="31"/>
      <c r="BC167" s="31"/>
      <c r="BD167" s="31"/>
      <c r="BE167" s="31"/>
      <c r="BF167" s="31"/>
      <c r="BG167" s="31"/>
      <c r="BH167" s="31"/>
      <c r="BI167" s="31"/>
      <c r="BJ167" s="31"/>
      <c r="BK167" s="31"/>
      <c r="BL167" s="31"/>
      <c r="BM167" s="31"/>
      <c r="BN167" s="31"/>
      <c r="BO167" s="31"/>
      <c r="BP167" s="31"/>
      <c r="BQ167" s="31"/>
    </row>
    <row r="168" spans="1:69">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1"/>
      <c r="BQ168" s="31"/>
    </row>
    <row r="169" spans="1:69">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c r="AY169" s="31"/>
      <c r="AZ169" s="31"/>
      <c r="BA169" s="31"/>
      <c r="BB169" s="31"/>
      <c r="BC169" s="31"/>
      <c r="BD169" s="31"/>
      <c r="BE169" s="31"/>
      <c r="BF169" s="31"/>
      <c r="BG169" s="31"/>
      <c r="BH169" s="31"/>
      <c r="BI169" s="31"/>
      <c r="BJ169" s="31"/>
      <c r="BK169" s="31"/>
      <c r="BL169" s="31"/>
      <c r="BM169" s="31"/>
      <c r="BN169" s="31"/>
      <c r="BO169" s="31"/>
      <c r="BP169" s="31"/>
      <c r="BQ169" s="31"/>
    </row>
    <row r="170" spans="1:69">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c r="AY170" s="31"/>
      <c r="AZ170" s="31"/>
      <c r="BA170" s="31"/>
      <c r="BB170" s="31"/>
      <c r="BC170" s="31"/>
      <c r="BD170" s="31"/>
      <c r="BE170" s="31"/>
      <c r="BF170" s="31"/>
      <c r="BG170" s="31"/>
      <c r="BH170" s="31"/>
      <c r="BI170" s="31"/>
      <c r="BJ170" s="31"/>
      <c r="BK170" s="31"/>
      <c r="BL170" s="31"/>
      <c r="BM170" s="31"/>
      <c r="BN170" s="31"/>
      <c r="BO170" s="31"/>
      <c r="BP170" s="31"/>
      <c r="BQ170" s="31"/>
    </row>
    <row r="171" spans="1:69">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c r="AX171" s="31"/>
      <c r="AY171" s="31"/>
      <c r="AZ171" s="31"/>
      <c r="BA171" s="31"/>
      <c r="BB171" s="31"/>
      <c r="BC171" s="31"/>
      <c r="BD171" s="31"/>
      <c r="BE171" s="31"/>
      <c r="BF171" s="31"/>
      <c r="BG171" s="31"/>
      <c r="BH171" s="31"/>
      <c r="BI171" s="31"/>
      <c r="BJ171" s="31"/>
      <c r="BK171" s="31"/>
      <c r="BL171" s="31"/>
      <c r="BM171" s="31"/>
      <c r="BN171" s="31"/>
      <c r="BO171" s="31"/>
      <c r="BP171" s="31"/>
      <c r="BQ171" s="31"/>
    </row>
    <row r="172" spans="1:69">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1"/>
      <c r="BQ172" s="31"/>
    </row>
    <row r="173" spans="1:69">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c r="AX173" s="31"/>
      <c r="AY173" s="31"/>
      <c r="AZ173" s="31"/>
      <c r="BA173" s="31"/>
      <c r="BB173" s="31"/>
      <c r="BC173" s="31"/>
      <c r="BD173" s="31"/>
      <c r="BE173" s="31"/>
      <c r="BF173" s="31"/>
      <c r="BG173" s="31"/>
      <c r="BH173" s="31"/>
      <c r="BI173" s="31"/>
      <c r="BJ173" s="31"/>
      <c r="BK173" s="31"/>
      <c r="BL173" s="31"/>
      <c r="BM173" s="31"/>
      <c r="BN173" s="31"/>
      <c r="BO173" s="31"/>
      <c r="BP173" s="31"/>
      <c r="BQ173" s="31"/>
    </row>
    <row r="174" spans="1:69">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1"/>
      <c r="BQ174" s="31"/>
    </row>
    <row r="175" spans="1:69">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c r="BA175" s="31"/>
      <c r="BB175" s="31"/>
      <c r="BC175" s="31"/>
      <c r="BD175" s="31"/>
      <c r="BE175" s="31"/>
      <c r="BF175" s="31"/>
      <c r="BG175" s="31"/>
      <c r="BH175" s="31"/>
      <c r="BI175" s="31"/>
      <c r="BJ175" s="31"/>
      <c r="BK175" s="31"/>
      <c r="BL175" s="31"/>
      <c r="BM175" s="31"/>
      <c r="BN175" s="31"/>
      <c r="BO175" s="31"/>
      <c r="BP175" s="31"/>
      <c r="BQ175" s="31"/>
    </row>
    <row r="176" spans="1:69">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1"/>
      <c r="BQ176" s="31"/>
    </row>
    <row r="177" spans="1:69">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1"/>
      <c r="BG177" s="31"/>
      <c r="BH177" s="31"/>
      <c r="BI177" s="31"/>
      <c r="BJ177" s="31"/>
      <c r="BK177" s="31"/>
      <c r="BL177" s="31"/>
      <c r="BM177" s="31"/>
      <c r="BN177" s="31"/>
      <c r="BO177" s="31"/>
      <c r="BP177" s="31"/>
      <c r="BQ177" s="31"/>
    </row>
    <row r="178" spans="1:69">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1"/>
      <c r="BG178" s="31"/>
      <c r="BH178" s="31"/>
      <c r="BI178" s="31"/>
      <c r="BJ178" s="31"/>
      <c r="BK178" s="31"/>
      <c r="BL178" s="31"/>
      <c r="BM178" s="31"/>
      <c r="BN178" s="31"/>
      <c r="BO178" s="31"/>
      <c r="BP178" s="31"/>
      <c r="BQ178" s="31"/>
    </row>
    <row r="179" spans="1:69">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1"/>
      <c r="BG179" s="31"/>
      <c r="BH179" s="31"/>
      <c r="BI179" s="31"/>
      <c r="BJ179" s="31"/>
      <c r="BK179" s="31"/>
      <c r="BL179" s="31"/>
      <c r="BM179" s="31"/>
      <c r="BN179" s="31"/>
      <c r="BO179" s="31"/>
      <c r="BP179" s="31"/>
      <c r="BQ179" s="31"/>
    </row>
    <row r="180" spans="1:69">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1"/>
      <c r="BQ180" s="31"/>
    </row>
    <row r="181" spans="1:69">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1"/>
      <c r="BG181" s="31"/>
      <c r="BH181" s="31"/>
      <c r="BI181" s="31"/>
      <c r="BJ181" s="31"/>
      <c r="BK181" s="31"/>
      <c r="BL181" s="31"/>
      <c r="BM181" s="31"/>
      <c r="BN181" s="31"/>
      <c r="BO181" s="31"/>
      <c r="BP181" s="31"/>
      <c r="BQ181" s="31"/>
    </row>
    <row r="182" spans="1:69">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1"/>
      <c r="BN182" s="31"/>
      <c r="BO182" s="31"/>
      <c r="BP182" s="31"/>
      <c r="BQ182" s="31"/>
    </row>
    <row r="183" spans="1:69">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31"/>
      <c r="BL183" s="31"/>
      <c r="BM183" s="31"/>
      <c r="BN183" s="31"/>
      <c r="BO183" s="31"/>
      <c r="BP183" s="31"/>
      <c r="BQ183" s="31"/>
    </row>
    <row r="184" spans="1:69">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1"/>
      <c r="BG184" s="31"/>
      <c r="BH184" s="31"/>
      <c r="BI184" s="31"/>
      <c r="BJ184" s="31"/>
      <c r="BK184" s="31"/>
      <c r="BL184" s="31"/>
      <c r="BM184" s="31"/>
      <c r="BN184" s="31"/>
      <c r="BO184" s="31"/>
      <c r="BP184" s="31"/>
      <c r="BQ184" s="31"/>
    </row>
    <row r="185" spans="1:69">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1"/>
      <c r="BG185" s="31"/>
      <c r="BH185" s="31"/>
      <c r="BI185" s="31"/>
      <c r="BJ185" s="31"/>
      <c r="BK185" s="31"/>
      <c r="BL185" s="31"/>
      <c r="BM185" s="31"/>
      <c r="BN185" s="31"/>
      <c r="BO185" s="31"/>
      <c r="BP185" s="31"/>
      <c r="BQ185" s="31"/>
    </row>
    <row r="186" spans="1:69">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1"/>
      <c r="BG186" s="31"/>
      <c r="BH186" s="31"/>
      <c r="BI186" s="31"/>
      <c r="BJ186" s="31"/>
      <c r="BK186" s="31"/>
      <c r="BL186" s="31"/>
      <c r="BM186" s="31"/>
      <c r="BN186" s="31"/>
      <c r="BO186" s="31"/>
      <c r="BP186" s="31"/>
      <c r="BQ186" s="31"/>
    </row>
    <row r="187" spans="1:69">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1"/>
      <c r="BO187" s="31"/>
      <c r="BP187" s="31"/>
      <c r="BQ187" s="31"/>
    </row>
    <row r="188" spans="1:69">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1"/>
      <c r="BG188" s="31"/>
      <c r="BH188" s="31"/>
      <c r="BI188" s="31"/>
      <c r="BJ188" s="31"/>
      <c r="BK188" s="31"/>
      <c r="BL188" s="31"/>
      <c r="BM188" s="31"/>
      <c r="BN188" s="31"/>
      <c r="BO188" s="31"/>
      <c r="BP188" s="31"/>
      <c r="BQ188" s="31"/>
    </row>
    <row r="189" spans="1:69">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1"/>
      <c r="BQ189" s="31"/>
    </row>
    <row r="190" spans="1:69">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c r="BA190" s="31"/>
      <c r="BB190" s="31"/>
      <c r="BC190" s="31"/>
      <c r="BD190" s="31"/>
      <c r="BE190" s="31"/>
      <c r="BF190" s="31"/>
      <c r="BG190" s="31"/>
      <c r="BH190" s="31"/>
      <c r="BI190" s="31"/>
      <c r="BJ190" s="31"/>
      <c r="BK190" s="31"/>
      <c r="BL190" s="31"/>
      <c r="BM190" s="31"/>
      <c r="BN190" s="31"/>
      <c r="BO190" s="31"/>
      <c r="BP190" s="31"/>
      <c r="BQ190" s="31"/>
    </row>
    <row r="191" spans="1:69">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1"/>
      <c r="BO191" s="31"/>
      <c r="BP191" s="31"/>
      <c r="BQ191" s="31"/>
    </row>
    <row r="192" spans="1:69">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c r="AY192" s="31"/>
      <c r="AZ192" s="31"/>
      <c r="BA192" s="31"/>
      <c r="BB192" s="31"/>
      <c r="BC192" s="31"/>
      <c r="BD192" s="31"/>
      <c r="BE192" s="31"/>
      <c r="BF192" s="31"/>
      <c r="BG192" s="31"/>
      <c r="BH192" s="31"/>
      <c r="BI192" s="31"/>
      <c r="BJ192" s="31"/>
      <c r="BK192" s="31"/>
      <c r="BL192" s="31"/>
      <c r="BM192" s="31"/>
      <c r="BN192" s="31"/>
      <c r="BO192" s="31"/>
      <c r="BP192" s="31"/>
      <c r="BQ192" s="31"/>
    </row>
    <row r="193" spans="1:69">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1"/>
      <c r="BN193" s="31"/>
      <c r="BO193" s="31"/>
      <c r="BP193" s="31"/>
      <c r="BQ193" s="31"/>
    </row>
    <row r="194" spans="1:69">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J194" s="31"/>
      <c r="BK194" s="31"/>
      <c r="BL194" s="31"/>
      <c r="BM194" s="31"/>
      <c r="BN194" s="31"/>
      <c r="BO194" s="31"/>
      <c r="BP194" s="31"/>
      <c r="BQ194" s="31"/>
    </row>
    <row r="195" spans="1:69">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J195" s="31"/>
      <c r="BK195" s="31"/>
      <c r="BL195" s="31"/>
      <c r="BM195" s="31"/>
      <c r="BN195" s="31"/>
      <c r="BO195" s="31"/>
      <c r="BP195" s="31"/>
      <c r="BQ195" s="31"/>
    </row>
    <row r="196" spans="1:69">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31"/>
      <c r="BL196" s="31"/>
      <c r="BM196" s="31"/>
      <c r="BN196" s="31"/>
      <c r="BO196" s="31"/>
      <c r="BP196" s="31"/>
      <c r="BQ196" s="31"/>
    </row>
    <row r="197" spans="1:69">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31"/>
      <c r="BL197" s="31"/>
      <c r="BM197" s="31"/>
      <c r="BN197" s="31"/>
      <c r="BO197" s="31"/>
      <c r="BP197" s="31"/>
      <c r="BQ197" s="31"/>
    </row>
    <row r="198" spans="1:69">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c r="AY198" s="31"/>
      <c r="AZ198" s="31"/>
      <c r="BA198" s="31"/>
      <c r="BB198" s="31"/>
      <c r="BC198" s="31"/>
      <c r="BD198" s="31"/>
      <c r="BE198" s="31"/>
      <c r="BF198" s="31"/>
      <c r="BG198" s="31"/>
      <c r="BH198" s="31"/>
      <c r="BI198" s="31"/>
      <c r="BJ198" s="31"/>
      <c r="BK198" s="31"/>
      <c r="BL198" s="31"/>
      <c r="BM198" s="31"/>
      <c r="BN198" s="31"/>
      <c r="BO198" s="31"/>
      <c r="BP198" s="31"/>
      <c r="BQ198" s="31"/>
    </row>
    <row r="199" spans="1:69">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31"/>
      <c r="BA199" s="31"/>
      <c r="BB199" s="31"/>
      <c r="BC199" s="31"/>
      <c r="BD199" s="31"/>
      <c r="BE199" s="31"/>
      <c r="BF199" s="31"/>
      <c r="BG199" s="31"/>
      <c r="BH199" s="31"/>
      <c r="BI199" s="31"/>
      <c r="BJ199" s="31"/>
      <c r="BK199" s="31"/>
      <c r="BL199" s="31"/>
      <c r="BM199" s="31"/>
      <c r="BN199" s="31"/>
      <c r="BO199" s="31"/>
      <c r="BP199" s="31"/>
      <c r="BQ199" s="31"/>
    </row>
    <row r="200" spans="1:69">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c r="BO200" s="31"/>
      <c r="BP200" s="31"/>
      <c r="BQ200" s="31"/>
    </row>
    <row r="201" spans="1:69">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c r="AY201" s="31"/>
      <c r="AZ201" s="31"/>
      <c r="BA201" s="31"/>
      <c r="BB201" s="31"/>
      <c r="BC201" s="31"/>
      <c r="BD201" s="31"/>
      <c r="BE201" s="31"/>
      <c r="BF201" s="31"/>
      <c r="BG201" s="31"/>
      <c r="BH201" s="31"/>
      <c r="BI201" s="31"/>
      <c r="BJ201" s="31"/>
      <c r="BK201" s="31"/>
      <c r="BL201" s="31"/>
      <c r="BM201" s="31"/>
      <c r="BN201" s="31"/>
      <c r="BO201" s="31"/>
      <c r="BP201" s="31"/>
      <c r="BQ201" s="31"/>
    </row>
    <row r="202" spans="1:69">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c r="BO202" s="31"/>
      <c r="BP202" s="31"/>
      <c r="BQ202" s="31"/>
    </row>
    <row r="203" spans="1:69">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c r="BL203" s="31"/>
      <c r="BM203" s="31"/>
      <c r="BN203" s="31"/>
      <c r="BO203" s="31"/>
      <c r="BP203" s="31"/>
      <c r="BQ203" s="31"/>
    </row>
    <row r="204" spans="1:69">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c r="BO204" s="31"/>
      <c r="BP204" s="31"/>
      <c r="BQ204" s="31"/>
    </row>
    <row r="205" spans="1:69">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c r="AX205" s="31"/>
      <c r="AY205" s="31"/>
      <c r="AZ205" s="31"/>
      <c r="BA205" s="31"/>
      <c r="BB205" s="31"/>
      <c r="BC205" s="31"/>
      <c r="BD205" s="31"/>
      <c r="BE205" s="31"/>
      <c r="BF205" s="31"/>
      <c r="BG205" s="31"/>
      <c r="BH205" s="31"/>
      <c r="BI205" s="31"/>
      <c r="BJ205" s="31"/>
      <c r="BK205" s="31"/>
      <c r="BL205" s="31"/>
      <c r="BM205" s="31"/>
      <c r="BN205" s="31"/>
      <c r="BO205" s="31"/>
      <c r="BP205" s="31"/>
      <c r="BQ205" s="31"/>
    </row>
    <row r="206" spans="1:69">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c r="BO206" s="31"/>
      <c r="BP206" s="31"/>
      <c r="BQ206" s="31"/>
    </row>
    <row r="207" spans="1:69">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c r="BF207" s="31"/>
      <c r="BG207" s="31"/>
      <c r="BH207" s="31"/>
      <c r="BI207" s="31"/>
      <c r="BJ207" s="31"/>
      <c r="BK207" s="31"/>
      <c r="BL207" s="31"/>
      <c r="BM207" s="31"/>
      <c r="BN207" s="31"/>
      <c r="BO207" s="31"/>
      <c r="BP207" s="31"/>
      <c r="BQ207" s="31"/>
    </row>
    <row r="208" spans="1:69">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c r="BO208" s="31"/>
      <c r="BP208" s="31"/>
      <c r="BQ208" s="31"/>
    </row>
    <row r="209" spans="1:69">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c r="AE209" s="31"/>
      <c r="AF209" s="31"/>
      <c r="AG209" s="31"/>
      <c r="AH209" s="31"/>
      <c r="AI209" s="31"/>
      <c r="AJ209" s="31"/>
      <c r="AK209" s="31"/>
      <c r="AL209" s="31"/>
      <c r="AM209" s="31"/>
      <c r="AN209" s="31"/>
      <c r="AO209" s="31"/>
      <c r="AP209" s="31"/>
      <c r="AQ209" s="31"/>
      <c r="AR209" s="31"/>
      <c r="AS209" s="31"/>
      <c r="AT209" s="31"/>
      <c r="AU209" s="31"/>
      <c r="AV209" s="31"/>
      <c r="AW209" s="31"/>
      <c r="AX209" s="31"/>
      <c r="AY209" s="31"/>
      <c r="AZ209" s="31"/>
      <c r="BA209" s="31"/>
      <c r="BB209" s="31"/>
      <c r="BC209" s="31"/>
      <c r="BD209" s="31"/>
      <c r="BE209" s="31"/>
      <c r="BF209" s="31"/>
      <c r="BG209" s="31"/>
      <c r="BH209" s="31"/>
      <c r="BI209" s="31"/>
      <c r="BJ209" s="31"/>
      <c r="BK209" s="31"/>
      <c r="BL209" s="31"/>
      <c r="BM209" s="31"/>
      <c r="BN209" s="31"/>
      <c r="BO209" s="31"/>
      <c r="BP209" s="31"/>
      <c r="BQ209" s="31"/>
    </row>
    <row r="210" spans="1:69">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c r="AE210" s="31"/>
      <c r="AF210" s="31"/>
      <c r="AG210" s="31"/>
      <c r="AH210" s="31"/>
      <c r="AI210" s="31"/>
      <c r="AJ210" s="31"/>
      <c r="AK210" s="31"/>
      <c r="AL210" s="31"/>
      <c r="AM210" s="31"/>
      <c r="AN210" s="31"/>
      <c r="AO210" s="31"/>
      <c r="AP210" s="31"/>
      <c r="AQ210" s="31"/>
      <c r="AR210" s="31"/>
      <c r="AS210" s="31"/>
      <c r="AT210" s="31"/>
      <c r="AU210" s="31"/>
      <c r="AV210" s="31"/>
      <c r="AW210" s="31"/>
      <c r="AX210" s="31"/>
      <c r="AY210" s="31"/>
      <c r="AZ210" s="31"/>
      <c r="BA210" s="31"/>
      <c r="BB210" s="31"/>
      <c r="BC210" s="31"/>
      <c r="BD210" s="31"/>
      <c r="BE210" s="31"/>
      <c r="BF210" s="31"/>
      <c r="BG210" s="31"/>
      <c r="BH210" s="31"/>
      <c r="BI210" s="31"/>
      <c r="BJ210" s="31"/>
      <c r="BK210" s="31"/>
      <c r="BL210" s="31"/>
      <c r="BM210" s="31"/>
      <c r="BN210" s="31"/>
      <c r="BO210" s="31"/>
      <c r="BP210" s="31"/>
      <c r="BQ210" s="31"/>
    </row>
    <row r="211" spans="1:69">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c r="AE211" s="31"/>
      <c r="AF211" s="31"/>
      <c r="AG211" s="31"/>
      <c r="AH211" s="31"/>
      <c r="AI211" s="31"/>
      <c r="AJ211" s="31"/>
      <c r="AK211" s="31"/>
      <c r="AL211" s="31"/>
      <c r="AM211" s="31"/>
      <c r="AN211" s="31"/>
      <c r="AO211" s="31"/>
      <c r="AP211" s="31"/>
      <c r="AQ211" s="31"/>
      <c r="AR211" s="31"/>
      <c r="AS211" s="31"/>
      <c r="AT211" s="31"/>
      <c r="AU211" s="31"/>
      <c r="AV211" s="31"/>
      <c r="AW211" s="31"/>
      <c r="AX211" s="31"/>
      <c r="AY211" s="31"/>
      <c r="AZ211" s="31"/>
      <c r="BA211" s="31"/>
      <c r="BB211" s="31"/>
      <c r="BC211" s="31"/>
      <c r="BD211" s="31"/>
      <c r="BE211" s="31"/>
      <c r="BF211" s="31"/>
      <c r="BG211" s="31"/>
      <c r="BH211" s="31"/>
      <c r="BI211" s="31"/>
      <c r="BJ211" s="31"/>
      <c r="BK211" s="31"/>
      <c r="BL211" s="31"/>
      <c r="BM211" s="31"/>
      <c r="BN211" s="31"/>
      <c r="BO211" s="31"/>
      <c r="BP211" s="31"/>
      <c r="BQ211" s="31"/>
    </row>
    <row r="212" spans="1:69">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c r="AX212" s="31"/>
      <c r="AY212" s="31"/>
      <c r="AZ212" s="31"/>
      <c r="BA212" s="31"/>
      <c r="BB212" s="31"/>
      <c r="BC212" s="31"/>
      <c r="BD212" s="31"/>
      <c r="BE212" s="31"/>
      <c r="BF212" s="31"/>
      <c r="BG212" s="31"/>
      <c r="BH212" s="31"/>
      <c r="BI212" s="31"/>
      <c r="BJ212" s="31"/>
      <c r="BK212" s="31"/>
      <c r="BL212" s="31"/>
      <c r="BM212" s="31"/>
      <c r="BN212" s="31"/>
      <c r="BO212" s="31"/>
      <c r="BP212" s="31"/>
      <c r="BQ212" s="31"/>
    </row>
    <row r="213" spans="1:69">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31"/>
      <c r="BL213" s="31"/>
      <c r="BM213" s="31"/>
      <c r="BN213" s="31"/>
      <c r="BO213" s="31"/>
      <c r="BP213" s="31"/>
      <c r="BQ213" s="31"/>
    </row>
    <row r="214" spans="1:69">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c r="AE214" s="31"/>
      <c r="AF214" s="31"/>
      <c r="AG214" s="31"/>
      <c r="AH214" s="31"/>
      <c r="AI214" s="31"/>
      <c r="AJ214" s="31"/>
      <c r="AK214" s="31"/>
      <c r="AL214" s="31"/>
      <c r="AM214" s="31"/>
      <c r="AN214" s="31"/>
      <c r="AO214" s="31"/>
      <c r="AP214" s="31"/>
      <c r="AQ214" s="31"/>
      <c r="AR214" s="31"/>
      <c r="AS214" s="31"/>
      <c r="AT214" s="31"/>
      <c r="AU214" s="31"/>
      <c r="AV214" s="31"/>
      <c r="AW214" s="31"/>
      <c r="AX214" s="31"/>
      <c r="AY214" s="31"/>
      <c r="AZ214" s="31"/>
      <c r="BA214" s="31"/>
      <c r="BB214" s="31"/>
      <c r="BC214" s="31"/>
      <c r="BD214" s="31"/>
      <c r="BE214" s="31"/>
      <c r="BF214" s="31"/>
      <c r="BG214" s="31"/>
      <c r="BH214" s="31"/>
      <c r="BI214" s="31"/>
      <c r="BJ214" s="31"/>
      <c r="BK214" s="31"/>
      <c r="BL214" s="31"/>
      <c r="BM214" s="31"/>
      <c r="BN214" s="31"/>
      <c r="BO214" s="31"/>
      <c r="BP214" s="31"/>
      <c r="BQ214" s="31"/>
    </row>
    <row r="215" spans="1:69">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c r="AX215" s="31"/>
      <c r="AY215" s="31"/>
      <c r="AZ215" s="31"/>
      <c r="BA215" s="31"/>
      <c r="BB215" s="31"/>
      <c r="BC215" s="31"/>
      <c r="BD215" s="31"/>
      <c r="BE215" s="31"/>
      <c r="BF215" s="31"/>
      <c r="BG215" s="31"/>
      <c r="BH215" s="31"/>
      <c r="BI215" s="31"/>
      <c r="BJ215" s="31"/>
      <c r="BK215" s="31"/>
      <c r="BL215" s="31"/>
      <c r="BM215" s="31"/>
      <c r="BN215" s="31"/>
      <c r="BO215" s="31"/>
      <c r="BP215" s="31"/>
      <c r="BQ215" s="31"/>
    </row>
    <row r="216" spans="1:69">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c r="AX216" s="31"/>
      <c r="AY216" s="31"/>
      <c r="AZ216" s="31"/>
      <c r="BA216" s="31"/>
      <c r="BB216" s="31"/>
      <c r="BC216" s="31"/>
      <c r="BD216" s="31"/>
      <c r="BE216" s="31"/>
      <c r="BF216" s="31"/>
      <c r="BG216" s="31"/>
      <c r="BH216" s="31"/>
      <c r="BI216" s="31"/>
      <c r="BJ216" s="31"/>
      <c r="BK216" s="31"/>
      <c r="BL216" s="31"/>
      <c r="BM216" s="31"/>
      <c r="BN216" s="31"/>
      <c r="BO216" s="31"/>
      <c r="BP216" s="31"/>
      <c r="BQ216" s="31"/>
    </row>
    <row r="217" spans="1:69">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c r="BM217" s="31"/>
      <c r="BN217" s="31"/>
      <c r="BO217" s="31"/>
      <c r="BP217" s="31"/>
      <c r="BQ217" s="31"/>
    </row>
    <row r="218" spans="1:69">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1"/>
      <c r="AY218" s="31"/>
      <c r="AZ218" s="31"/>
      <c r="BA218" s="31"/>
      <c r="BB218" s="31"/>
      <c r="BC218" s="31"/>
      <c r="BD218" s="31"/>
      <c r="BE218" s="31"/>
      <c r="BF218" s="31"/>
      <c r="BG218" s="31"/>
      <c r="BH218" s="31"/>
      <c r="BI218" s="31"/>
      <c r="BJ218" s="31"/>
      <c r="BK218" s="31"/>
      <c r="BL218" s="31"/>
      <c r="BM218" s="31"/>
      <c r="BN218" s="31"/>
      <c r="BO218" s="31"/>
      <c r="BP218" s="31"/>
      <c r="BQ218" s="31"/>
    </row>
    <row r="219" spans="1:69">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1"/>
      <c r="BO219" s="31"/>
      <c r="BP219" s="31"/>
      <c r="BQ219" s="31"/>
    </row>
    <row r="220" spans="1:69">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c r="AX220" s="31"/>
      <c r="AY220" s="31"/>
      <c r="AZ220" s="31"/>
      <c r="BA220" s="31"/>
      <c r="BB220" s="31"/>
      <c r="BC220" s="31"/>
      <c r="BD220" s="31"/>
      <c r="BE220" s="31"/>
      <c r="BF220" s="31"/>
      <c r="BG220" s="31"/>
      <c r="BH220" s="31"/>
      <c r="BI220" s="31"/>
      <c r="BJ220" s="31"/>
      <c r="BK220" s="31"/>
      <c r="BL220" s="31"/>
      <c r="BM220" s="31"/>
      <c r="BN220" s="31"/>
      <c r="BO220" s="31"/>
      <c r="BP220" s="31"/>
      <c r="BQ220" s="31"/>
    </row>
    <row r="221" spans="1:69">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c r="BF221" s="31"/>
      <c r="BG221" s="31"/>
      <c r="BH221" s="31"/>
      <c r="BI221" s="31"/>
      <c r="BJ221" s="31"/>
      <c r="BK221" s="31"/>
      <c r="BL221" s="31"/>
      <c r="BM221" s="31"/>
      <c r="BN221" s="31"/>
      <c r="BO221" s="31"/>
      <c r="BP221" s="31"/>
      <c r="BQ221" s="31"/>
    </row>
    <row r="222" spans="1:69">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31"/>
      <c r="AW222" s="31"/>
      <c r="AX222" s="31"/>
      <c r="AY222" s="31"/>
      <c r="AZ222" s="31"/>
      <c r="BA222" s="31"/>
      <c r="BB222" s="31"/>
      <c r="BC222" s="31"/>
      <c r="BD222" s="31"/>
      <c r="BE222" s="31"/>
      <c r="BF222" s="31"/>
      <c r="BG222" s="31"/>
      <c r="BH222" s="31"/>
      <c r="BI222" s="31"/>
      <c r="BJ222" s="31"/>
      <c r="BK222" s="31"/>
      <c r="BL222" s="31"/>
      <c r="BM222" s="31"/>
      <c r="BN222" s="31"/>
      <c r="BO222" s="31"/>
      <c r="BP222" s="31"/>
      <c r="BQ222" s="31"/>
    </row>
    <row r="223" spans="1:69">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c r="BM223" s="31"/>
      <c r="BN223" s="31"/>
      <c r="BO223" s="31"/>
      <c r="BP223" s="31"/>
      <c r="BQ223" s="31"/>
    </row>
    <row r="224" spans="1:69">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31"/>
      <c r="AW224" s="31"/>
      <c r="AX224" s="31"/>
      <c r="AY224" s="31"/>
      <c r="AZ224" s="31"/>
      <c r="BA224" s="31"/>
      <c r="BB224" s="31"/>
      <c r="BC224" s="31"/>
      <c r="BD224" s="31"/>
      <c r="BE224" s="31"/>
      <c r="BF224" s="31"/>
      <c r="BG224" s="31"/>
      <c r="BH224" s="31"/>
      <c r="BI224" s="31"/>
      <c r="BJ224" s="31"/>
      <c r="BK224" s="31"/>
      <c r="BL224" s="31"/>
      <c r="BM224" s="31"/>
      <c r="BN224" s="31"/>
      <c r="BO224" s="31"/>
      <c r="BP224" s="31"/>
      <c r="BQ224" s="31"/>
    </row>
    <row r="225" spans="1:69">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31"/>
      <c r="BL225" s="31"/>
      <c r="BM225" s="31"/>
      <c r="BN225" s="31"/>
      <c r="BO225" s="31"/>
      <c r="BP225" s="31"/>
      <c r="BQ225" s="31"/>
    </row>
    <row r="226" spans="1:69">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1"/>
      <c r="AW226" s="31"/>
      <c r="AX226" s="31"/>
      <c r="AY226" s="31"/>
      <c r="AZ226" s="31"/>
      <c r="BA226" s="31"/>
      <c r="BB226" s="31"/>
      <c r="BC226" s="31"/>
      <c r="BD226" s="31"/>
      <c r="BE226" s="31"/>
      <c r="BF226" s="31"/>
      <c r="BG226" s="31"/>
      <c r="BH226" s="31"/>
      <c r="BI226" s="31"/>
      <c r="BJ226" s="31"/>
      <c r="BK226" s="31"/>
      <c r="BL226" s="31"/>
      <c r="BM226" s="31"/>
      <c r="BN226" s="31"/>
      <c r="BO226" s="31"/>
      <c r="BP226" s="31"/>
      <c r="BQ226" s="31"/>
    </row>
    <row r="227" spans="1:69">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c r="BM227" s="31"/>
      <c r="BN227" s="31"/>
      <c r="BO227" s="31"/>
      <c r="BP227" s="31"/>
      <c r="BQ227" s="31"/>
    </row>
    <row r="228" spans="1:69">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1"/>
      <c r="AW228" s="31"/>
      <c r="AX228" s="31"/>
      <c r="AY228" s="31"/>
      <c r="AZ228" s="31"/>
      <c r="BA228" s="31"/>
      <c r="BB228" s="31"/>
      <c r="BC228" s="31"/>
      <c r="BD228" s="31"/>
      <c r="BE228" s="31"/>
      <c r="BF228" s="31"/>
      <c r="BG228" s="31"/>
      <c r="BH228" s="31"/>
      <c r="BI228" s="31"/>
      <c r="BJ228" s="31"/>
      <c r="BK228" s="31"/>
      <c r="BL228" s="31"/>
      <c r="BM228" s="31"/>
      <c r="BN228" s="31"/>
      <c r="BO228" s="31"/>
      <c r="BP228" s="31"/>
      <c r="BQ228" s="31"/>
    </row>
    <row r="229" spans="1:69">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c r="AX229" s="31"/>
      <c r="AY229" s="31"/>
      <c r="AZ229" s="31"/>
      <c r="BA229" s="31"/>
      <c r="BB229" s="31"/>
      <c r="BC229" s="31"/>
      <c r="BD229" s="31"/>
      <c r="BE229" s="31"/>
      <c r="BF229" s="31"/>
      <c r="BG229" s="31"/>
      <c r="BH229" s="31"/>
      <c r="BI229" s="31"/>
      <c r="BJ229" s="31"/>
      <c r="BK229" s="31"/>
      <c r="BL229" s="31"/>
      <c r="BM229" s="31"/>
      <c r="BN229" s="31"/>
      <c r="BO229" s="31"/>
      <c r="BP229" s="31"/>
      <c r="BQ229" s="31"/>
    </row>
    <row r="230" spans="1:69">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c r="AX230" s="31"/>
      <c r="AY230" s="31"/>
      <c r="AZ230" s="31"/>
      <c r="BA230" s="31"/>
      <c r="BB230" s="31"/>
      <c r="BC230" s="31"/>
      <c r="BD230" s="31"/>
      <c r="BE230" s="31"/>
      <c r="BF230" s="31"/>
      <c r="BG230" s="31"/>
      <c r="BH230" s="31"/>
      <c r="BI230" s="31"/>
      <c r="BJ230" s="31"/>
      <c r="BK230" s="31"/>
      <c r="BL230" s="31"/>
      <c r="BM230" s="31"/>
      <c r="BN230" s="31"/>
      <c r="BO230" s="31"/>
      <c r="BP230" s="31"/>
      <c r="BQ230" s="31"/>
    </row>
    <row r="231" spans="1:69">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1"/>
      <c r="AW231" s="31"/>
      <c r="AX231" s="31"/>
      <c r="AY231" s="31"/>
      <c r="AZ231" s="31"/>
      <c r="BA231" s="31"/>
      <c r="BB231" s="31"/>
      <c r="BC231" s="31"/>
      <c r="BD231" s="31"/>
      <c r="BE231" s="31"/>
      <c r="BF231" s="31"/>
      <c r="BG231" s="31"/>
      <c r="BH231" s="31"/>
      <c r="BI231" s="31"/>
      <c r="BJ231" s="31"/>
      <c r="BK231" s="31"/>
      <c r="BL231" s="31"/>
      <c r="BM231" s="31"/>
      <c r="BN231" s="31"/>
      <c r="BO231" s="31"/>
      <c r="BP231" s="31"/>
      <c r="BQ231" s="31"/>
    </row>
    <row r="232" spans="1:69">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c r="AX232" s="31"/>
      <c r="AY232" s="31"/>
      <c r="AZ232" s="31"/>
      <c r="BA232" s="31"/>
      <c r="BB232" s="31"/>
      <c r="BC232" s="31"/>
      <c r="BD232" s="31"/>
      <c r="BE232" s="31"/>
      <c r="BF232" s="31"/>
      <c r="BG232" s="31"/>
      <c r="BH232" s="31"/>
      <c r="BI232" s="31"/>
      <c r="BJ232" s="31"/>
      <c r="BK232" s="31"/>
      <c r="BL232" s="31"/>
      <c r="BM232" s="31"/>
      <c r="BN232" s="31"/>
      <c r="BO232" s="31"/>
      <c r="BP232" s="31"/>
      <c r="BQ232" s="31"/>
    </row>
    <row r="233" spans="1:69">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c r="AY233" s="31"/>
      <c r="AZ233" s="31"/>
      <c r="BA233" s="31"/>
      <c r="BB233" s="31"/>
      <c r="BC233" s="31"/>
      <c r="BD233" s="31"/>
      <c r="BE233" s="31"/>
      <c r="BF233" s="31"/>
      <c r="BG233" s="31"/>
      <c r="BH233" s="31"/>
      <c r="BI233" s="31"/>
      <c r="BJ233" s="31"/>
      <c r="BK233" s="31"/>
      <c r="BL233" s="31"/>
      <c r="BM233" s="31"/>
      <c r="BN233" s="31"/>
      <c r="BO233" s="31"/>
      <c r="BP233" s="31"/>
      <c r="BQ233" s="31"/>
    </row>
    <row r="234" spans="1:69">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c r="AX234" s="31"/>
      <c r="AY234" s="31"/>
      <c r="AZ234" s="31"/>
      <c r="BA234" s="31"/>
      <c r="BB234" s="31"/>
      <c r="BC234" s="31"/>
      <c r="BD234" s="31"/>
      <c r="BE234" s="31"/>
      <c r="BF234" s="31"/>
      <c r="BG234" s="31"/>
      <c r="BH234" s="31"/>
      <c r="BI234" s="31"/>
      <c r="BJ234" s="31"/>
      <c r="BK234" s="31"/>
      <c r="BL234" s="31"/>
      <c r="BM234" s="31"/>
      <c r="BN234" s="31"/>
      <c r="BO234" s="31"/>
      <c r="BP234" s="31"/>
      <c r="BQ234" s="31"/>
    </row>
    <row r="235" spans="1:69">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c r="AX235" s="31"/>
      <c r="AY235" s="31"/>
      <c r="AZ235" s="31"/>
      <c r="BA235" s="31"/>
      <c r="BB235" s="31"/>
      <c r="BC235" s="31"/>
      <c r="BD235" s="31"/>
      <c r="BE235" s="31"/>
      <c r="BF235" s="31"/>
      <c r="BG235" s="31"/>
      <c r="BH235" s="31"/>
      <c r="BI235" s="31"/>
      <c r="BJ235" s="31"/>
      <c r="BK235" s="31"/>
      <c r="BL235" s="31"/>
      <c r="BM235" s="31"/>
      <c r="BN235" s="31"/>
      <c r="BO235" s="31"/>
      <c r="BP235" s="31"/>
      <c r="BQ235" s="31"/>
    </row>
    <row r="236" spans="1:69">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c r="AX236" s="31"/>
      <c r="AY236" s="31"/>
      <c r="AZ236" s="31"/>
      <c r="BA236" s="31"/>
      <c r="BB236" s="31"/>
      <c r="BC236" s="31"/>
      <c r="BD236" s="31"/>
      <c r="BE236" s="31"/>
      <c r="BF236" s="31"/>
      <c r="BG236" s="31"/>
      <c r="BH236" s="31"/>
      <c r="BI236" s="31"/>
      <c r="BJ236" s="31"/>
      <c r="BK236" s="31"/>
      <c r="BL236" s="31"/>
      <c r="BM236" s="31"/>
      <c r="BN236" s="31"/>
      <c r="BO236" s="31"/>
      <c r="BP236" s="31"/>
      <c r="BQ236" s="31"/>
    </row>
    <row r="237" spans="1:69">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c r="AX237" s="31"/>
      <c r="AY237" s="31"/>
      <c r="AZ237" s="31"/>
      <c r="BA237" s="31"/>
      <c r="BB237" s="31"/>
      <c r="BC237" s="31"/>
      <c r="BD237" s="31"/>
      <c r="BE237" s="31"/>
      <c r="BF237" s="31"/>
      <c r="BG237" s="31"/>
      <c r="BH237" s="31"/>
      <c r="BI237" s="31"/>
      <c r="BJ237" s="31"/>
      <c r="BK237" s="31"/>
      <c r="BL237" s="31"/>
      <c r="BM237" s="31"/>
      <c r="BN237" s="31"/>
      <c r="BO237" s="31"/>
      <c r="BP237" s="31"/>
      <c r="BQ237" s="31"/>
    </row>
    <row r="238" spans="1:69">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c r="AX238" s="31"/>
      <c r="AY238" s="31"/>
      <c r="AZ238" s="31"/>
      <c r="BA238" s="31"/>
      <c r="BB238" s="31"/>
      <c r="BC238" s="31"/>
      <c r="BD238" s="31"/>
      <c r="BE238" s="31"/>
      <c r="BF238" s="31"/>
      <c r="BG238" s="31"/>
      <c r="BH238" s="31"/>
      <c r="BI238" s="31"/>
      <c r="BJ238" s="31"/>
      <c r="BK238" s="31"/>
      <c r="BL238" s="31"/>
      <c r="BM238" s="31"/>
      <c r="BN238" s="31"/>
      <c r="BO238" s="31"/>
      <c r="BP238" s="31"/>
      <c r="BQ238" s="31"/>
    </row>
    <row r="239" spans="1:69">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c r="AX239" s="31"/>
      <c r="AY239" s="31"/>
      <c r="AZ239" s="31"/>
      <c r="BA239" s="31"/>
      <c r="BB239" s="31"/>
      <c r="BC239" s="31"/>
      <c r="BD239" s="31"/>
      <c r="BE239" s="31"/>
      <c r="BF239" s="31"/>
      <c r="BG239" s="31"/>
      <c r="BH239" s="31"/>
      <c r="BI239" s="31"/>
      <c r="BJ239" s="31"/>
      <c r="BK239" s="31"/>
      <c r="BL239" s="31"/>
      <c r="BM239" s="31"/>
      <c r="BN239" s="31"/>
      <c r="BO239" s="31"/>
      <c r="BP239" s="31"/>
      <c r="BQ239" s="31"/>
    </row>
    <row r="240" spans="1:69">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1"/>
      <c r="AW240" s="31"/>
      <c r="AX240" s="31"/>
      <c r="AY240" s="31"/>
      <c r="AZ240" s="31"/>
      <c r="BA240" s="31"/>
      <c r="BB240" s="31"/>
      <c r="BC240" s="31"/>
      <c r="BD240" s="31"/>
      <c r="BE240" s="31"/>
      <c r="BF240" s="31"/>
      <c r="BG240" s="31"/>
      <c r="BH240" s="31"/>
      <c r="BI240" s="31"/>
      <c r="BJ240" s="31"/>
      <c r="BK240" s="31"/>
      <c r="BL240" s="31"/>
      <c r="BM240" s="31"/>
      <c r="BN240" s="31"/>
      <c r="BO240" s="31"/>
      <c r="BP240" s="31"/>
      <c r="BQ240" s="31"/>
    </row>
    <row r="241" spans="1:69">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c r="AX241" s="31"/>
      <c r="AY241" s="31"/>
      <c r="AZ241" s="31"/>
      <c r="BA241" s="31"/>
      <c r="BB241" s="31"/>
      <c r="BC241" s="31"/>
      <c r="BD241" s="31"/>
      <c r="BE241" s="31"/>
      <c r="BF241" s="31"/>
      <c r="BG241" s="31"/>
      <c r="BH241" s="31"/>
      <c r="BI241" s="31"/>
      <c r="BJ241" s="31"/>
      <c r="BK241" s="31"/>
      <c r="BL241" s="31"/>
      <c r="BM241" s="31"/>
      <c r="BN241" s="31"/>
      <c r="BO241" s="31"/>
      <c r="BP241" s="31"/>
      <c r="BQ241" s="31"/>
    </row>
    <row r="242" spans="1:69">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c r="AX242" s="31"/>
      <c r="AY242" s="31"/>
      <c r="AZ242" s="31"/>
      <c r="BA242" s="31"/>
      <c r="BB242" s="31"/>
      <c r="BC242" s="31"/>
      <c r="BD242" s="31"/>
      <c r="BE242" s="31"/>
      <c r="BF242" s="31"/>
      <c r="BG242" s="31"/>
      <c r="BH242" s="31"/>
      <c r="BI242" s="31"/>
      <c r="BJ242" s="31"/>
      <c r="BK242" s="31"/>
      <c r="BL242" s="31"/>
      <c r="BM242" s="31"/>
      <c r="BN242" s="31"/>
      <c r="BO242" s="31"/>
      <c r="BP242" s="31"/>
      <c r="BQ242" s="31"/>
    </row>
    <row r="243" spans="1:69">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c r="AX243" s="31"/>
      <c r="AY243" s="31"/>
      <c r="AZ243" s="31"/>
      <c r="BA243" s="31"/>
      <c r="BB243" s="31"/>
      <c r="BC243" s="31"/>
      <c r="BD243" s="31"/>
      <c r="BE243" s="31"/>
      <c r="BF243" s="31"/>
      <c r="BG243" s="31"/>
      <c r="BH243" s="31"/>
      <c r="BI243" s="31"/>
      <c r="BJ243" s="31"/>
      <c r="BK243" s="31"/>
      <c r="BL243" s="31"/>
      <c r="BM243" s="31"/>
      <c r="BN243" s="31"/>
      <c r="BO243" s="31"/>
      <c r="BP243" s="31"/>
      <c r="BQ243" s="31"/>
    </row>
    <row r="244" spans="1:69">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c r="AX244" s="31"/>
      <c r="AY244" s="31"/>
      <c r="AZ244" s="31"/>
      <c r="BA244" s="31"/>
      <c r="BB244" s="31"/>
      <c r="BC244" s="31"/>
      <c r="BD244" s="31"/>
      <c r="BE244" s="31"/>
      <c r="BF244" s="31"/>
      <c r="BG244" s="31"/>
      <c r="BH244" s="31"/>
      <c r="BI244" s="31"/>
      <c r="BJ244" s="31"/>
      <c r="BK244" s="31"/>
      <c r="BL244" s="31"/>
      <c r="BM244" s="31"/>
      <c r="BN244" s="31"/>
      <c r="BO244" s="31"/>
      <c r="BP244" s="31"/>
      <c r="BQ244" s="31"/>
    </row>
    <row r="245" spans="1:69">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c r="AX245" s="31"/>
      <c r="AY245" s="31"/>
      <c r="AZ245" s="31"/>
      <c r="BA245" s="31"/>
      <c r="BB245" s="31"/>
      <c r="BC245" s="31"/>
      <c r="BD245" s="31"/>
      <c r="BE245" s="31"/>
      <c r="BF245" s="31"/>
      <c r="BG245" s="31"/>
      <c r="BH245" s="31"/>
      <c r="BI245" s="31"/>
      <c r="BJ245" s="31"/>
      <c r="BK245" s="31"/>
      <c r="BL245" s="31"/>
      <c r="BM245" s="31"/>
      <c r="BN245" s="31"/>
      <c r="BO245" s="31"/>
      <c r="BP245" s="31"/>
      <c r="BQ245" s="31"/>
    </row>
    <row r="246" spans="1:69">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c r="AX246" s="31"/>
      <c r="AY246" s="31"/>
      <c r="AZ246" s="31"/>
      <c r="BA246" s="31"/>
      <c r="BB246" s="31"/>
      <c r="BC246" s="31"/>
      <c r="BD246" s="31"/>
      <c r="BE246" s="31"/>
      <c r="BF246" s="31"/>
      <c r="BG246" s="31"/>
      <c r="BH246" s="31"/>
      <c r="BI246" s="31"/>
      <c r="BJ246" s="31"/>
      <c r="BK246" s="31"/>
      <c r="BL246" s="31"/>
      <c r="BM246" s="31"/>
      <c r="BN246" s="31"/>
      <c r="BO246" s="31"/>
      <c r="BP246" s="31"/>
      <c r="BQ246" s="31"/>
    </row>
    <row r="247" spans="1:69">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c r="AX247" s="31"/>
      <c r="AY247" s="31"/>
      <c r="AZ247" s="31"/>
      <c r="BA247" s="31"/>
      <c r="BB247" s="31"/>
      <c r="BC247" s="31"/>
      <c r="BD247" s="31"/>
      <c r="BE247" s="31"/>
      <c r="BF247" s="31"/>
      <c r="BG247" s="31"/>
      <c r="BH247" s="31"/>
      <c r="BI247" s="31"/>
      <c r="BJ247" s="31"/>
      <c r="BK247" s="31"/>
      <c r="BL247" s="31"/>
      <c r="BM247" s="31"/>
      <c r="BN247" s="31"/>
      <c r="BO247" s="31"/>
      <c r="BP247" s="31"/>
      <c r="BQ247" s="31"/>
    </row>
    <row r="248" spans="1:69">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c r="BF248" s="31"/>
      <c r="BG248" s="31"/>
      <c r="BH248" s="31"/>
      <c r="BI248" s="31"/>
      <c r="BJ248" s="31"/>
      <c r="BK248" s="31"/>
      <c r="BL248" s="31"/>
      <c r="BM248" s="31"/>
      <c r="BN248" s="31"/>
      <c r="BO248" s="31"/>
      <c r="BP248" s="31"/>
      <c r="BQ248" s="31"/>
    </row>
    <row r="249" spans="1:69">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1"/>
      <c r="AY249" s="31"/>
      <c r="AZ249" s="31"/>
      <c r="BA249" s="31"/>
      <c r="BB249" s="31"/>
      <c r="BC249" s="31"/>
      <c r="BD249" s="31"/>
      <c r="BE249" s="31"/>
      <c r="BF249" s="31"/>
      <c r="BG249" s="31"/>
      <c r="BH249" s="31"/>
      <c r="BI249" s="31"/>
      <c r="BJ249" s="31"/>
      <c r="BK249" s="31"/>
      <c r="BL249" s="31"/>
      <c r="BM249" s="31"/>
      <c r="BN249" s="31"/>
      <c r="BO249" s="31"/>
      <c r="BP249" s="31"/>
      <c r="BQ249" s="31"/>
    </row>
    <row r="250" spans="1:69">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c r="AY250" s="31"/>
      <c r="AZ250" s="31"/>
      <c r="BA250" s="31"/>
      <c r="BB250" s="31"/>
      <c r="BC250" s="31"/>
      <c r="BD250" s="31"/>
      <c r="BE250" s="31"/>
      <c r="BF250" s="31"/>
      <c r="BG250" s="31"/>
      <c r="BH250" s="31"/>
      <c r="BI250" s="31"/>
      <c r="BJ250" s="31"/>
      <c r="BK250" s="31"/>
      <c r="BL250" s="31"/>
      <c r="BM250" s="31"/>
      <c r="BN250" s="31"/>
      <c r="BO250" s="31"/>
      <c r="BP250" s="31"/>
      <c r="BQ250" s="31"/>
    </row>
    <row r="251" spans="1:69">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c r="AY251" s="31"/>
      <c r="AZ251" s="31"/>
      <c r="BA251" s="31"/>
      <c r="BB251" s="31"/>
      <c r="BC251" s="31"/>
      <c r="BD251" s="31"/>
      <c r="BE251" s="31"/>
      <c r="BF251" s="31"/>
      <c r="BG251" s="31"/>
      <c r="BH251" s="31"/>
      <c r="BI251" s="31"/>
      <c r="BJ251" s="31"/>
      <c r="BK251" s="31"/>
      <c r="BL251" s="31"/>
      <c r="BM251" s="31"/>
      <c r="BN251" s="31"/>
      <c r="BO251" s="31"/>
      <c r="BP251" s="31"/>
      <c r="BQ251" s="31"/>
    </row>
    <row r="252" spans="1:69">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c r="AY252" s="31"/>
      <c r="AZ252" s="31"/>
      <c r="BA252" s="31"/>
      <c r="BB252" s="31"/>
      <c r="BC252" s="31"/>
      <c r="BD252" s="31"/>
      <c r="BE252" s="31"/>
      <c r="BF252" s="31"/>
      <c r="BG252" s="31"/>
      <c r="BH252" s="31"/>
      <c r="BI252" s="31"/>
      <c r="BJ252" s="31"/>
      <c r="BK252" s="31"/>
      <c r="BL252" s="31"/>
      <c r="BM252" s="31"/>
      <c r="BN252" s="31"/>
      <c r="BO252" s="31"/>
      <c r="BP252" s="31"/>
      <c r="BQ252" s="31"/>
    </row>
    <row r="253" spans="1:69">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c r="AY253" s="31"/>
      <c r="AZ253" s="31"/>
      <c r="BA253" s="31"/>
      <c r="BB253" s="31"/>
      <c r="BC253" s="31"/>
      <c r="BD253" s="31"/>
      <c r="BE253" s="31"/>
      <c r="BF253" s="31"/>
      <c r="BG253" s="31"/>
      <c r="BH253" s="31"/>
      <c r="BI253" s="31"/>
      <c r="BJ253" s="31"/>
      <c r="BK253" s="31"/>
      <c r="BL253" s="31"/>
      <c r="BM253" s="31"/>
      <c r="BN253" s="31"/>
      <c r="BO253" s="31"/>
      <c r="BP253" s="31"/>
      <c r="BQ253" s="31"/>
    </row>
    <row r="254" spans="1:69">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c r="AY254" s="31"/>
      <c r="AZ254" s="31"/>
      <c r="BA254" s="31"/>
      <c r="BB254" s="31"/>
      <c r="BC254" s="31"/>
      <c r="BD254" s="31"/>
      <c r="BE254" s="31"/>
      <c r="BF254" s="31"/>
      <c r="BG254" s="31"/>
      <c r="BH254" s="31"/>
      <c r="BI254" s="31"/>
      <c r="BJ254" s="31"/>
      <c r="BK254" s="31"/>
      <c r="BL254" s="31"/>
      <c r="BM254" s="31"/>
      <c r="BN254" s="31"/>
      <c r="BO254" s="31"/>
      <c r="BP254" s="31"/>
      <c r="BQ254" s="31"/>
    </row>
    <row r="255" spans="1:69">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c r="BF255" s="31"/>
      <c r="BG255" s="31"/>
      <c r="BH255" s="31"/>
      <c r="BI255" s="31"/>
      <c r="BJ255" s="31"/>
      <c r="BK255" s="31"/>
      <c r="BL255" s="31"/>
      <c r="BM255" s="31"/>
      <c r="BN255" s="31"/>
      <c r="BO255" s="31"/>
      <c r="BP255" s="31"/>
      <c r="BQ255" s="31"/>
    </row>
    <row r="256" spans="1:69">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c r="BF256" s="31"/>
      <c r="BG256" s="31"/>
      <c r="BH256" s="31"/>
      <c r="BI256" s="31"/>
      <c r="BJ256" s="31"/>
      <c r="BK256" s="31"/>
      <c r="BL256" s="31"/>
      <c r="BM256" s="31"/>
      <c r="BN256" s="31"/>
      <c r="BO256" s="31"/>
      <c r="BP256" s="31"/>
      <c r="BQ256" s="31"/>
    </row>
    <row r="257" spans="1:69">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c r="AY257" s="31"/>
      <c r="AZ257" s="31"/>
      <c r="BA257" s="31"/>
      <c r="BB257" s="31"/>
      <c r="BC257" s="31"/>
      <c r="BD257" s="31"/>
      <c r="BE257" s="31"/>
      <c r="BF257" s="31"/>
      <c r="BG257" s="31"/>
      <c r="BH257" s="31"/>
      <c r="BI257" s="31"/>
      <c r="BJ257" s="31"/>
      <c r="BK257" s="31"/>
      <c r="BL257" s="31"/>
      <c r="BM257" s="31"/>
      <c r="BN257" s="31"/>
      <c r="BO257" s="31"/>
      <c r="BP257" s="31"/>
      <c r="BQ257" s="31"/>
    </row>
    <row r="258" spans="1:69">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c r="AY258" s="31"/>
      <c r="AZ258" s="31"/>
      <c r="BA258" s="31"/>
      <c r="BB258" s="31"/>
      <c r="BC258" s="31"/>
      <c r="BD258" s="31"/>
      <c r="BE258" s="31"/>
      <c r="BF258" s="31"/>
      <c r="BG258" s="31"/>
      <c r="BH258" s="31"/>
      <c r="BI258" s="31"/>
      <c r="BJ258" s="31"/>
      <c r="BK258" s="31"/>
      <c r="BL258" s="31"/>
      <c r="BM258" s="31"/>
      <c r="BN258" s="31"/>
      <c r="BO258" s="31"/>
      <c r="BP258" s="31"/>
      <c r="BQ258" s="31"/>
    </row>
    <row r="259" spans="1:69">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c r="BA259" s="31"/>
      <c r="BB259" s="31"/>
      <c r="BC259" s="31"/>
      <c r="BD259" s="31"/>
      <c r="BE259" s="31"/>
      <c r="BF259" s="31"/>
      <c r="BG259" s="31"/>
      <c r="BH259" s="31"/>
      <c r="BI259" s="31"/>
      <c r="BJ259" s="31"/>
      <c r="BK259" s="31"/>
      <c r="BL259" s="31"/>
      <c r="BM259" s="31"/>
      <c r="BN259" s="31"/>
      <c r="BO259" s="31"/>
      <c r="BP259" s="31"/>
      <c r="BQ259" s="31"/>
    </row>
    <row r="260" spans="1:69">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J260" s="31"/>
      <c r="BK260" s="31"/>
      <c r="BL260" s="31"/>
      <c r="BM260" s="31"/>
      <c r="BN260" s="31"/>
      <c r="BO260" s="31"/>
      <c r="BP260" s="31"/>
      <c r="BQ260" s="31"/>
    </row>
    <row r="261" spans="1:69">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J261" s="31"/>
      <c r="BK261" s="31"/>
      <c r="BL261" s="31"/>
      <c r="BM261" s="31"/>
      <c r="BN261" s="31"/>
      <c r="BO261" s="31"/>
      <c r="BP261" s="31"/>
      <c r="BQ261" s="31"/>
    </row>
    <row r="262" spans="1:69">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c r="BA262" s="31"/>
      <c r="BB262" s="31"/>
      <c r="BC262" s="31"/>
      <c r="BD262" s="31"/>
      <c r="BE262" s="31"/>
      <c r="BF262" s="31"/>
      <c r="BG262" s="31"/>
      <c r="BH262" s="31"/>
      <c r="BI262" s="31"/>
      <c r="BJ262" s="31"/>
      <c r="BK262" s="31"/>
      <c r="BL262" s="31"/>
      <c r="BM262" s="31"/>
      <c r="BN262" s="31"/>
      <c r="BO262" s="31"/>
      <c r="BP262" s="31"/>
      <c r="BQ262" s="31"/>
    </row>
    <row r="263" spans="1:69">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c r="AY263" s="31"/>
      <c r="AZ263" s="31"/>
      <c r="BA263" s="31"/>
      <c r="BB263" s="31"/>
      <c r="BC263" s="31"/>
      <c r="BD263" s="31"/>
      <c r="BE263" s="31"/>
      <c r="BF263" s="31"/>
      <c r="BG263" s="31"/>
      <c r="BH263" s="31"/>
      <c r="BI263" s="31"/>
      <c r="BJ263" s="31"/>
      <c r="BK263" s="31"/>
      <c r="BL263" s="31"/>
      <c r="BM263" s="31"/>
      <c r="BN263" s="31"/>
      <c r="BO263" s="31"/>
      <c r="BP263" s="31"/>
      <c r="BQ263" s="31"/>
    </row>
    <row r="264" spans="1:69">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c r="BA264" s="31"/>
      <c r="BB264" s="31"/>
      <c r="BC264" s="31"/>
      <c r="BD264" s="31"/>
      <c r="BE264" s="31"/>
      <c r="BF264" s="31"/>
      <c r="BG264" s="31"/>
      <c r="BH264" s="31"/>
      <c r="BI264" s="31"/>
      <c r="BJ264" s="31"/>
      <c r="BK264" s="31"/>
      <c r="BL264" s="31"/>
      <c r="BM264" s="31"/>
      <c r="BN264" s="31"/>
      <c r="BO264" s="31"/>
      <c r="BP264" s="31"/>
      <c r="BQ264" s="31"/>
    </row>
    <row r="265" spans="1:69">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c r="AY265" s="31"/>
      <c r="AZ265" s="31"/>
      <c r="BA265" s="31"/>
      <c r="BB265" s="31"/>
      <c r="BC265" s="31"/>
      <c r="BD265" s="31"/>
      <c r="BE265" s="31"/>
      <c r="BF265" s="31"/>
      <c r="BG265" s="31"/>
      <c r="BH265" s="31"/>
      <c r="BI265" s="31"/>
      <c r="BJ265" s="31"/>
      <c r="BK265" s="31"/>
      <c r="BL265" s="31"/>
      <c r="BM265" s="31"/>
      <c r="BN265" s="31"/>
      <c r="BO265" s="31"/>
      <c r="BP265" s="31"/>
      <c r="BQ265" s="31"/>
    </row>
    <row r="266" spans="1:69">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c r="AY266" s="31"/>
      <c r="AZ266" s="31"/>
      <c r="BA266" s="31"/>
      <c r="BB266" s="31"/>
      <c r="BC266" s="31"/>
      <c r="BD266" s="31"/>
      <c r="BE266" s="31"/>
      <c r="BF266" s="31"/>
      <c r="BG266" s="31"/>
      <c r="BH266" s="31"/>
      <c r="BI266" s="31"/>
      <c r="BJ266" s="31"/>
      <c r="BK266" s="31"/>
      <c r="BL266" s="31"/>
      <c r="BM266" s="31"/>
      <c r="BN266" s="31"/>
      <c r="BO266" s="31"/>
      <c r="BP266" s="31"/>
      <c r="BQ266" s="31"/>
    </row>
    <row r="267" spans="1:69">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c r="AY267" s="31"/>
      <c r="AZ267" s="31"/>
      <c r="BA267" s="31"/>
      <c r="BB267" s="31"/>
      <c r="BC267" s="31"/>
      <c r="BD267" s="31"/>
      <c r="BE267" s="31"/>
      <c r="BF267" s="31"/>
      <c r="BG267" s="31"/>
      <c r="BH267" s="31"/>
      <c r="BI267" s="31"/>
      <c r="BJ267" s="31"/>
      <c r="BK267" s="31"/>
      <c r="BL267" s="31"/>
      <c r="BM267" s="31"/>
      <c r="BN267" s="31"/>
      <c r="BO267" s="31"/>
      <c r="BP267" s="31"/>
      <c r="BQ267" s="31"/>
    </row>
    <row r="268" spans="1:69">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c r="AY268" s="31"/>
      <c r="AZ268" s="31"/>
      <c r="BA268" s="31"/>
      <c r="BB268" s="31"/>
      <c r="BC268" s="31"/>
      <c r="BD268" s="31"/>
      <c r="BE268" s="31"/>
      <c r="BF268" s="31"/>
      <c r="BG268" s="31"/>
      <c r="BH268" s="31"/>
      <c r="BI268" s="31"/>
      <c r="BJ268" s="31"/>
      <c r="BK268" s="31"/>
      <c r="BL268" s="31"/>
      <c r="BM268" s="31"/>
      <c r="BN268" s="31"/>
      <c r="BO268" s="31"/>
      <c r="BP268" s="31"/>
      <c r="BQ268" s="31"/>
    </row>
    <row r="269" spans="1:69">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c r="AY269" s="31"/>
      <c r="AZ269" s="31"/>
      <c r="BA269" s="31"/>
      <c r="BB269" s="31"/>
      <c r="BC269" s="31"/>
      <c r="BD269" s="31"/>
      <c r="BE269" s="31"/>
      <c r="BF269" s="31"/>
      <c r="BG269" s="31"/>
      <c r="BH269" s="31"/>
      <c r="BI269" s="31"/>
      <c r="BJ269" s="31"/>
      <c r="BK269" s="31"/>
      <c r="BL269" s="31"/>
      <c r="BM269" s="31"/>
      <c r="BN269" s="31"/>
      <c r="BO269" s="31"/>
      <c r="BP269" s="31"/>
      <c r="BQ269" s="31"/>
    </row>
    <row r="270" spans="1:69">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1"/>
      <c r="AY270" s="31"/>
      <c r="AZ270" s="31"/>
      <c r="BA270" s="31"/>
      <c r="BB270" s="31"/>
      <c r="BC270" s="31"/>
      <c r="BD270" s="31"/>
      <c r="BE270" s="31"/>
      <c r="BF270" s="31"/>
      <c r="BG270" s="31"/>
      <c r="BH270" s="31"/>
      <c r="BI270" s="31"/>
      <c r="BJ270" s="31"/>
      <c r="BK270" s="31"/>
      <c r="BL270" s="31"/>
      <c r="BM270" s="31"/>
      <c r="BN270" s="31"/>
      <c r="BO270" s="31"/>
      <c r="BP270" s="31"/>
      <c r="BQ270" s="31"/>
    </row>
    <row r="271" spans="1:69">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c r="AY271" s="31"/>
      <c r="AZ271" s="31"/>
      <c r="BA271" s="31"/>
      <c r="BB271" s="31"/>
      <c r="BC271" s="31"/>
      <c r="BD271" s="31"/>
      <c r="BE271" s="31"/>
      <c r="BF271" s="31"/>
      <c r="BG271" s="31"/>
      <c r="BH271" s="31"/>
      <c r="BI271" s="31"/>
      <c r="BJ271" s="31"/>
      <c r="BK271" s="31"/>
      <c r="BL271" s="31"/>
      <c r="BM271" s="31"/>
      <c r="BN271" s="31"/>
      <c r="BO271" s="31"/>
      <c r="BP271" s="31"/>
      <c r="BQ271" s="31"/>
    </row>
    <row r="272" spans="1:69">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1"/>
      <c r="AY272" s="31"/>
      <c r="AZ272" s="31"/>
      <c r="BA272" s="31"/>
      <c r="BB272" s="31"/>
      <c r="BC272" s="31"/>
      <c r="BD272" s="31"/>
      <c r="BE272" s="31"/>
      <c r="BF272" s="31"/>
      <c r="BG272" s="31"/>
      <c r="BH272" s="31"/>
      <c r="BI272" s="31"/>
      <c r="BJ272" s="31"/>
      <c r="BK272" s="31"/>
      <c r="BL272" s="31"/>
      <c r="BM272" s="31"/>
      <c r="BN272" s="31"/>
      <c r="BO272" s="31"/>
      <c r="BP272" s="31"/>
      <c r="BQ272" s="31"/>
    </row>
    <row r="273" spans="1:69">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1"/>
      <c r="AY273" s="31"/>
      <c r="AZ273" s="31"/>
      <c r="BA273" s="31"/>
      <c r="BB273" s="31"/>
      <c r="BC273" s="31"/>
      <c r="BD273" s="31"/>
      <c r="BE273" s="31"/>
      <c r="BF273" s="31"/>
      <c r="BG273" s="31"/>
      <c r="BH273" s="31"/>
      <c r="BI273" s="31"/>
      <c r="BJ273" s="31"/>
      <c r="BK273" s="31"/>
      <c r="BL273" s="31"/>
      <c r="BM273" s="31"/>
      <c r="BN273" s="31"/>
      <c r="BO273" s="31"/>
      <c r="BP273" s="31"/>
      <c r="BQ273" s="31"/>
    </row>
    <row r="274" spans="1:69">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1"/>
      <c r="AY274" s="31"/>
      <c r="AZ274" s="31"/>
      <c r="BA274" s="31"/>
      <c r="BB274" s="31"/>
      <c r="BC274" s="31"/>
      <c r="BD274" s="31"/>
      <c r="BE274" s="31"/>
      <c r="BF274" s="31"/>
      <c r="BG274" s="31"/>
      <c r="BH274" s="31"/>
      <c r="BI274" s="31"/>
      <c r="BJ274" s="31"/>
      <c r="BK274" s="31"/>
      <c r="BL274" s="31"/>
      <c r="BM274" s="31"/>
      <c r="BN274" s="31"/>
      <c r="BO274" s="31"/>
      <c r="BP274" s="31"/>
      <c r="BQ274" s="31"/>
    </row>
    <row r="275" spans="1:69">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1"/>
      <c r="AY275" s="31"/>
      <c r="AZ275" s="31"/>
      <c r="BA275" s="31"/>
      <c r="BB275" s="31"/>
      <c r="BC275" s="31"/>
      <c r="BD275" s="31"/>
      <c r="BE275" s="31"/>
      <c r="BF275" s="31"/>
      <c r="BG275" s="31"/>
      <c r="BH275" s="31"/>
      <c r="BI275" s="31"/>
      <c r="BJ275" s="31"/>
      <c r="BK275" s="31"/>
      <c r="BL275" s="31"/>
      <c r="BM275" s="31"/>
      <c r="BN275" s="31"/>
      <c r="BO275" s="31"/>
      <c r="BP275" s="31"/>
      <c r="BQ275" s="31"/>
    </row>
    <row r="276" spans="1:69">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1"/>
      <c r="AY276" s="31"/>
      <c r="AZ276" s="31"/>
      <c r="BA276" s="31"/>
      <c r="BB276" s="31"/>
      <c r="BC276" s="31"/>
      <c r="BD276" s="31"/>
      <c r="BE276" s="31"/>
      <c r="BF276" s="31"/>
      <c r="BG276" s="31"/>
      <c r="BH276" s="31"/>
      <c r="BI276" s="31"/>
      <c r="BJ276" s="31"/>
      <c r="BK276" s="31"/>
      <c r="BL276" s="31"/>
      <c r="BM276" s="31"/>
      <c r="BN276" s="31"/>
      <c r="BO276" s="31"/>
      <c r="BP276" s="31"/>
      <c r="BQ276" s="31"/>
    </row>
    <row r="277" spans="1:69">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1"/>
      <c r="AY277" s="31"/>
      <c r="AZ277" s="31"/>
      <c r="BA277" s="31"/>
      <c r="BB277" s="31"/>
      <c r="BC277" s="31"/>
      <c r="BD277" s="31"/>
      <c r="BE277" s="31"/>
      <c r="BF277" s="31"/>
      <c r="BG277" s="31"/>
      <c r="BH277" s="31"/>
      <c r="BI277" s="31"/>
      <c r="BJ277" s="31"/>
      <c r="BK277" s="31"/>
      <c r="BL277" s="31"/>
      <c r="BM277" s="31"/>
      <c r="BN277" s="31"/>
      <c r="BO277" s="31"/>
      <c r="BP277" s="31"/>
      <c r="BQ277" s="31"/>
    </row>
    <row r="278" spans="1:69">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1"/>
      <c r="AY278" s="31"/>
      <c r="AZ278" s="31"/>
      <c r="BA278" s="31"/>
      <c r="BB278" s="31"/>
      <c r="BC278" s="31"/>
      <c r="BD278" s="31"/>
      <c r="BE278" s="31"/>
      <c r="BF278" s="31"/>
      <c r="BG278" s="31"/>
      <c r="BH278" s="31"/>
      <c r="BI278" s="31"/>
      <c r="BJ278" s="31"/>
      <c r="BK278" s="31"/>
      <c r="BL278" s="31"/>
      <c r="BM278" s="31"/>
      <c r="BN278" s="31"/>
      <c r="BO278" s="31"/>
      <c r="BP278" s="31"/>
      <c r="BQ278" s="31"/>
    </row>
    <row r="279" spans="1:69">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31"/>
      <c r="AY279" s="31"/>
      <c r="AZ279" s="31"/>
      <c r="BA279" s="31"/>
      <c r="BB279" s="31"/>
      <c r="BC279" s="31"/>
      <c r="BD279" s="31"/>
      <c r="BE279" s="31"/>
      <c r="BF279" s="31"/>
      <c r="BG279" s="31"/>
      <c r="BH279" s="31"/>
      <c r="BI279" s="31"/>
      <c r="BJ279" s="31"/>
      <c r="BK279" s="31"/>
      <c r="BL279" s="31"/>
      <c r="BM279" s="31"/>
      <c r="BN279" s="31"/>
      <c r="BO279" s="31"/>
      <c r="BP279" s="31"/>
      <c r="BQ279" s="31"/>
    </row>
    <row r="280" spans="1:69">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31"/>
      <c r="AW280" s="31"/>
      <c r="AX280" s="31"/>
      <c r="AY280" s="31"/>
      <c r="AZ280" s="31"/>
      <c r="BA280" s="31"/>
      <c r="BB280" s="31"/>
      <c r="BC280" s="31"/>
      <c r="BD280" s="31"/>
      <c r="BE280" s="31"/>
      <c r="BF280" s="31"/>
      <c r="BG280" s="31"/>
      <c r="BH280" s="31"/>
      <c r="BI280" s="31"/>
      <c r="BJ280" s="31"/>
      <c r="BK280" s="31"/>
      <c r="BL280" s="31"/>
      <c r="BM280" s="31"/>
      <c r="BN280" s="31"/>
      <c r="BO280" s="31"/>
      <c r="BP280" s="31"/>
      <c r="BQ280" s="31"/>
    </row>
    <row r="281" spans="1:69">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c r="AX281" s="31"/>
      <c r="AY281" s="31"/>
      <c r="AZ281" s="31"/>
      <c r="BA281" s="31"/>
      <c r="BB281" s="31"/>
      <c r="BC281" s="31"/>
      <c r="BD281" s="31"/>
      <c r="BE281" s="31"/>
      <c r="BF281" s="31"/>
      <c r="BG281" s="31"/>
      <c r="BH281" s="31"/>
      <c r="BI281" s="31"/>
      <c r="BJ281" s="31"/>
      <c r="BK281" s="31"/>
      <c r="BL281" s="31"/>
      <c r="BM281" s="31"/>
      <c r="BN281" s="31"/>
      <c r="BO281" s="31"/>
      <c r="BP281" s="31"/>
      <c r="BQ281" s="31"/>
    </row>
    <row r="282" spans="1:69">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c r="AX282" s="31"/>
      <c r="AY282" s="31"/>
      <c r="AZ282" s="31"/>
      <c r="BA282" s="31"/>
      <c r="BB282" s="31"/>
      <c r="BC282" s="31"/>
      <c r="BD282" s="31"/>
      <c r="BE282" s="31"/>
      <c r="BF282" s="31"/>
      <c r="BG282" s="31"/>
      <c r="BH282" s="31"/>
      <c r="BI282" s="31"/>
      <c r="BJ282" s="31"/>
      <c r="BK282" s="31"/>
      <c r="BL282" s="31"/>
      <c r="BM282" s="31"/>
      <c r="BN282" s="31"/>
      <c r="BO282" s="31"/>
      <c r="BP282" s="31"/>
      <c r="BQ282" s="31"/>
    </row>
    <row r="283" spans="1:69">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c r="AX283" s="31"/>
      <c r="AY283" s="31"/>
      <c r="AZ283" s="31"/>
      <c r="BA283" s="31"/>
      <c r="BB283" s="31"/>
      <c r="BC283" s="31"/>
      <c r="BD283" s="31"/>
      <c r="BE283" s="31"/>
      <c r="BF283" s="31"/>
      <c r="BG283" s="31"/>
      <c r="BH283" s="31"/>
      <c r="BI283" s="31"/>
      <c r="BJ283" s="31"/>
      <c r="BK283" s="31"/>
      <c r="BL283" s="31"/>
      <c r="BM283" s="31"/>
      <c r="BN283" s="31"/>
      <c r="BO283" s="31"/>
      <c r="BP283" s="31"/>
      <c r="BQ283" s="31"/>
    </row>
    <row r="284" spans="1:69">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c r="AX284" s="31"/>
      <c r="AY284" s="31"/>
      <c r="AZ284" s="31"/>
      <c r="BA284" s="31"/>
      <c r="BB284" s="31"/>
      <c r="BC284" s="31"/>
      <c r="BD284" s="31"/>
      <c r="BE284" s="31"/>
      <c r="BF284" s="31"/>
      <c r="BG284" s="31"/>
      <c r="BH284" s="31"/>
      <c r="BI284" s="31"/>
      <c r="BJ284" s="31"/>
      <c r="BK284" s="31"/>
      <c r="BL284" s="31"/>
      <c r="BM284" s="31"/>
      <c r="BN284" s="31"/>
      <c r="BO284" s="31"/>
      <c r="BP284" s="31"/>
      <c r="BQ284" s="31"/>
    </row>
    <row r="285" spans="1:69">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c r="AX285" s="31"/>
      <c r="AY285" s="31"/>
      <c r="AZ285" s="31"/>
      <c r="BA285" s="31"/>
      <c r="BB285" s="31"/>
      <c r="BC285" s="31"/>
      <c r="BD285" s="31"/>
      <c r="BE285" s="31"/>
      <c r="BF285" s="31"/>
      <c r="BG285" s="31"/>
      <c r="BH285" s="31"/>
      <c r="BI285" s="31"/>
      <c r="BJ285" s="31"/>
      <c r="BK285" s="31"/>
      <c r="BL285" s="31"/>
      <c r="BM285" s="31"/>
      <c r="BN285" s="31"/>
      <c r="BO285" s="31"/>
      <c r="BP285" s="31"/>
      <c r="BQ285" s="31"/>
    </row>
    <row r="286" spans="1:69">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31"/>
      <c r="AY286" s="31"/>
      <c r="AZ286" s="31"/>
      <c r="BA286" s="31"/>
      <c r="BB286" s="31"/>
      <c r="BC286" s="31"/>
      <c r="BD286" s="31"/>
      <c r="BE286" s="31"/>
      <c r="BF286" s="31"/>
      <c r="BG286" s="31"/>
      <c r="BH286" s="31"/>
      <c r="BI286" s="31"/>
      <c r="BJ286" s="31"/>
      <c r="BK286" s="31"/>
      <c r="BL286" s="31"/>
      <c r="BM286" s="31"/>
      <c r="BN286" s="31"/>
      <c r="BO286" s="31"/>
      <c r="BP286" s="31"/>
      <c r="BQ286" s="31"/>
    </row>
    <row r="287" spans="1:69">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c r="AX287" s="31"/>
      <c r="AY287" s="31"/>
      <c r="AZ287" s="31"/>
      <c r="BA287" s="31"/>
      <c r="BB287" s="31"/>
      <c r="BC287" s="31"/>
      <c r="BD287" s="31"/>
      <c r="BE287" s="31"/>
      <c r="BF287" s="31"/>
      <c r="BG287" s="31"/>
      <c r="BH287" s="31"/>
      <c r="BI287" s="31"/>
      <c r="BJ287" s="31"/>
      <c r="BK287" s="31"/>
      <c r="BL287" s="31"/>
      <c r="BM287" s="31"/>
      <c r="BN287" s="31"/>
      <c r="BO287" s="31"/>
      <c r="BP287" s="31"/>
      <c r="BQ287" s="31"/>
    </row>
    <row r="288" spans="1:69">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c r="AX288" s="31"/>
      <c r="AY288" s="31"/>
      <c r="AZ288" s="31"/>
      <c r="BA288" s="31"/>
      <c r="BB288" s="31"/>
      <c r="BC288" s="31"/>
      <c r="BD288" s="31"/>
      <c r="BE288" s="31"/>
      <c r="BF288" s="31"/>
      <c r="BG288" s="31"/>
      <c r="BH288" s="31"/>
      <c r="BI288" s="31"/>
      <c r="BJ288" s="31"/>
      <c r="BK288" s="31"/>
      <c r="BL288" s="31"/>
      <c r="BM288" s="31"/>
      <c r="BN288" s="31"/>
      <c r="BO288" s="31"/>
      <c r="BP288" s="31"/>
      <c r="BQ288" s="31"/>
    </row>
    <row r="289" spans="1:69">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c r="AX289" s="31"/>
      <c r="AY289" s="31"/>
      <c r="AZ289" s="31"/>
      <c r="BA289" s="31"/>
      <c r="BB289" s="31"/>
      <c r="BC289" s="31"/>
      <c r="BD289" s="31"/>
      <c r="BE289" s="31"/>
      <c r="BF289" s="31"/>
      <c r="BG289" s="31"/>
      <c r="BH289" s="31"/>
      <c r="BI289" s="31"/>
      <c r="BJ289" s="31"/>
      <c r="BK289" s="31"/>
      <c r="BL289" s="31"/>
      <c r="BM289" s="31"/>
      <c r="BN289" s="31"/>
      <c r="BO289" s="31"/>
      <c r="BP289" s="31"/>
      <c r="BQ289" s="31"/>
    </row>
    <row r="290" spans="1:69">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c r="AX290" s="31"/>
      <c r="AY290" s="31"/>
      <c r="AZ290" s="31"/>
      <c r="BA290" s="31"/>
      <c r="BB290" s="31"/>
      <c r="BC290" s="31"/>
      <c r="BD290" s="31"/>
      <c r="BE290" s="31"/>
      <c r="BF290" s="31"/>
      <c r="BG290" s="31"/>
      <c r="BH290" s="31"/>
      <c r="BI290" s="31"/>
      <c r="BJ290" s="31"/>
      <c r="BK290" s="31"/>
      <c r="BL290" s="31"/>
      <c r="BM290" s="31"/>
      <c r="BN290" s="31"/>
      <c r="BO290" s="31"/>
      <c r="BP290" s="31"/>
      <c r="BQ290" s="31"/>
    </row>
    <row r="291" spans="1:69">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c r="AX291" s="31"/>
      <c r="AY291" s="31"/>
      <c r="AZ291" s="31"/>
      <c r="BA291" s="31"/>
      <c r="BB291" s="31"/>
      <c r="BC291" s="31"/>
      <c r="BD291" s="31"/>
      <c r="BE291" s="31"/>
      <c r="BF291" s="31"/>
      <c r="BG291" s="31"/>
      <c r="BH291" s="31"/>
      <c r="BI291" s="31"/>
      <c r="BJ291" s="31"/>
      <c r="BK291" s="31"/>
      <c r="BL291" s="31"/>
      <c r="BM291" s="31"/>
      <c r="BN291" s="31"/>
      <c r="BO291" s="31"/>
      <c r="BP291" s="31"/>
      <c r="BQ291" s="31"/>
    </row>
    <row r="292" spans="1:69">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c r="AA292" s="31"/>
      <c r="AB292" s="31"/>
      <c r="AC292" s="31"/>
      <c r="AD292" s="31"/>
      <c r="AE292" s="31"/>
      <c r="AF292" s="31"/>
      <c r="AG292" s="31"/>
      <c r="AH292" s="31"/>
      <c r="AI292" s="31"/>
      <c r="AJ292" s="31"/>
      <c r="AK292" s="31"/>
      <c r="AL292" s="31"/>
      <c r="AM292" s="31"/>
      <c r="AN292" s="31"/>
      <c r="AO292" s="31"/>
      <c r="AP292" s="31"/>
      <c r="AQ292" s="31"/>
      <c r="AR292" s="31"/>
      <c r="AS292" s="31"/>
      <c r="AT292" s="31"/>
      <c r="AU292" s="31"/>
      <c r="AV292" s="31"/>
      <c r="AW292" s="31"/>
      <c r="AX292" s="31"/>
      <c r="AY292" s="31"/>
      <c r="AZ292" s="31"/>
      <c r="BA292" s="31"/>
      <c r="BB292" s="31"/>
      <c r="BC292" s="31"/>
      <c r="BD292" s="31"/>
      <c r="BE292" s="31"/>
      <c r="BF292" s="31"/>
      <c r="BG292" s="31"/>
      <c r="BH292" s="31"/>
      <c r="BI292" s="31"/>
      <c r="BJ292" s="31"/>
      <c r="BK292" s="31"/>
      <c r="BL292" s="31"/>
      <c r="BM292" s="31"/>
      <c r="BN292" s="31"/>
      <c r="BO292" s="31"/>
      <c r="BP292" s="31"/>
      <c r="BQ292" s="31"/>
    </row>
    <row r="293" spans="1:69">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c r="AA293" s="31"/>
      <c r="AB293" s="31"/>
      <c r="AC293" s="31"/>
      <c r="AD293" s="31"/>
      <c r="AE293" s="31"/>
      <c r="AF293" s="31"/>
      <c r="AG293" s="31"/>
      <c r="AH293" s="31"/>
      <c r="AI293" s="31"/>
      <c r="AJ293" s="31"/>
      <c r="AK293" s="31"/>
      <c r="AL293" s="31"/>
      <c r="AM293" s="31"/>
      <c r="AN293" s="31"/>
      <c r="AO293" s="31"/>
      <c r="AP293" s="31"/>
      <c r="AQ293" s="31"/>
      <c r="AR293" s="31"/>
      <c r="AS293" s="31"/>
      <c r="AT293" s="31"/>
      <c r="AU293" s="31"/>
      <c r="AV293" s="31"/>
      <c r="AW293" s="31"/>
      <c r="AX293" s="31"/>
      <c r="AY293" s="31"/>
      <c r="AZ293" s="31"/>
      <c r="BA293" s="31"/>
      <c r="BB293" s="31"/>
      <c r="BC293" s="31"/>
      <c r="BD293" s="31"/>
      <c r="BE293" s="31"/>
      <c r="BF293" s="31"/>
      <c r="BG293" s="31"/>
      <c r="BH293" s="31"/>
      <c r="BI293" s="31"/>
      <c r="BJ293" s="31"/>
      <c r="BK293" s="31"/>
      <c r="BL293" s="31"/>
      <c r="BM293" s="31"/>
      <c r="BN293" s="31"/>
      <c r="BO293" s="31"/>
      <c r="BP293" s="31"/>
      <c r="BQ293" s="31"/>
    </row>
    <row r="294" spans="1:69">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31"/>
      <c r="AW294" s="31"/>
      <c r="AX294" s="31"/>
      <c r="AY294" s="31"/>
      <c r="AZ294" s="31"/>
      <c r="BA294" s="31"/>
      <c r="BB294" s="31"/>
      <c r="BC294" s="31"/>
      <c r="BD294" s="31"/>
      <c r="BE294" s="31"/>
      <c r="BF294" s="31"/>
      <c r="BG294" s="31"/>
      <c r="BH294" s="31"/>
      <c r="BI294" s="31"/>
      <c r="BJ294" s="31"/>
      <c r="BK294" s="31"/>
      <c r="BL294" s="31"/>
      <c r="BM294" s="31"/>
      <c r="BN294" s="31"/>
      <c r="BO294" s="31"/>
      <c r="BP294" s="31"/>
      <c r="BQ294" s="31"/>
    </row>
    <row r="295" spans="1:69">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c r="AX295" s="31"/>
      <c r="AY295" s="31"/>
      <c r="AZ295" s="31"/>
      <c r="BA295" s="31"/>
      <c r="BB295" s="31"/>
      <c r="BC295" s="31"/>
      <c r="BD295" s="31"/>
      <c r="BE295" s="31"/>
      <c r="BF295" s="31"/>
      <c r="BG295" s="31"/>
      <c r="BH295" s="31"/>
      <c r="BI295" s="31"/>
      <c r="BJ295" s="31"/>
      <c r="BK295" s="31"/>
      <c r="BL295" s="31"/>
      <c r="BM295" s="31"/>
      <c r="BN295" s="31"/>
      <c r="BO295" s="31"/>
      <c r="BP295" s="31"/>
      <c r="BQ295" s="31"/>
    </row>
    <row r="296" spans="1:69">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31"/>
      <c r="AW296" s="31"/>
      <c r="AX296" s="31"/>
      <c r="AY296" s="31"/>
      <c r="AZ296" s="31"/>
      <c r="BA296" s="31"/>
      <c r="BB296" s="31"/>
      <c r="BC296" s="31"/>
      <c r="BD296" s="31"/>
      <c r="BE296" s="31"/>
      <c r="BF296" s="31"/>
      <c r="BG296" s="31"/>
      <c r="BH296" s="31"/>
      <c r="BI296" s="31"/>
      <c r="BJ296" s="31"/>
      <c r="BK296" s="31"/>
      <c r="BL296" s="31"/>
      <c r="BM296" s="31"/>
      <c r="BN296" s="31"/>
      <c r="BO296" s="31"/>
      <c r="BP296" s="31"/>
      <c r="BQ296" s="31"/>
    </row>
    <row r="297" spans="1:69">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c r="AI297" s="31"/>
      <c r="AJ297" s="31"/>
      <c r="AK297" s="31"/>
      <c r="AL297" s="31"/>
      <c r="AM297" s="31"/>
      <c r="AN297" s="31"/>
      <c r="AO297" s="31"/>
      <c r="AP297" s="31"/>
      <c r="AQ297" s="31"/>
      <c r="AR297" s="31"/>
      <c r="AS297" s="31"/>
      <c r="AT297" s="31"/>
      <c r="AU297" s="31"/>
      <c r="AV297" s="31"/>
      <c r="AW297" s="31"/>
      <c r="AX297" s="31"/>
      <c r="AY297" s="31"/>
      <c r="AZ297" s="31"/>
      <c r="BA297" s="31"/>
      <c r="BB297" s="31"/>
      <c r="BC297" s="31"/>
      <c r="BD297" s="31"/>
      <c r="BE297" s="31"/>
      <c r="BF297" s="31"/>
      <c r="BG297" s="31"/>
      <c r="BH297" s="31"/>
      <c r="BI297" s="31"/>
      <c r="BJ297" s="31"/>
      <c r="BK297" s="31"/>
      <c r="BL297" s="31"/>
      <c r="BM297" s="31"/>
      <c r="BN297" s="31"/>
      <c r="BO297" s="31"/>
      <c r="BP297" s="31"/>
      <c r="BQ297" s="31"/>
    </row>
    <row r="298" spans="1:69">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c r="AA298" s="31"/>
      <c r="AB298" s="31"/>
      <c r="AC298" s="31"/>
      <c r="AD298" s="31"/>
      <c r="AE298" s="31"/>
      <c r="AF298" s="31"/>
      <c r="AG298" s="31"/>
      <c r="AH298" s="31"/>
      <c r="AI298" s="31"/>
      <c r="AJ298" s="31"/>
      <c r="AK298" s="31"/>
      <c r="AL298" s="31"/>
      <c r="AM298" s="31"/>
      <c r="AN298" s="31"/>
      <c r="AO298" s="31"/>
      <c r="AP298" s="31"/>
      <c r="AQ298" s="31"/>
      <c r="AR298" s="31"/>
      <c r="AS298" s="31"/>
      <c r="AT298" s="31"/>
      <c r="AU298" s="31"/>
      <c r="AV298" s="31"/>
      <c r="AW298" s="31"/>
      <c r="AX298" s="31"/>
      <c r="AY298" s="31"/>
      <c r="AZ298" s="31"/>
      <c r="BA298" s="31"/>
      <c r="BB298" s="31"/>
      <c r="BC298" s="31"/>
      <c r="BD298" s="31"/>
      <c r="BE298" s="31"/>
      <c r="BF298" s="31"/>
      <c r="BG298" s="31"/>
      <c r="BH298" s="31"/>
      <c r="BI298" s="31"/>
      <c r="BJ298" s="31"/>
      <c r="BK298" s="31"/>
      <c r="BL298" s="31"/>
      <c r="BM298" s="31"/>
      <c r="BN298" s="31"/>
      <c r="BO298" s="31"/>
      <c r="BP298" s="31"/>
      <c r="BQ298" s="31"/>
    </row>
    <row r="299" spans="1:69">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c r="AI299" s="31"/>
      <c r="AJ299" s="31"/>
      <c r="AK299" s="31"/>
      <c r="AL299" s="31"/>
      <c r="AM299" s="31"/>
      <c r="AN299" s="31"/>
      <c r="AO299" s="31"/>
      <c r="AP299" s="31"/>
      <c r="AQ299" s="31"/>
      <c r="AR299" s="31"/>
      <c r="AS299" s="31"/>
      <c r="AT299" s="31"/>
      <c r="AU299" s="31"/>
      <c r="AV299" s="31"/>
      <c r="AW299" s="31"/>
      <c r="AX299" s="31"/>
      <c r="AY299" s="31"/>
      <c r="AZ299" s="31"/>
      <c r="BA299" s="31"/>
      <c r="BB299" s="31"/>
      <c r="BC299" s="31"/>
      <c r="BD299" s="31"/>
      <c r="BE299" s="31"/>
      <c r="BF299" s="31"/>
      <c r="BG299" s="31"/>
      <c r="BH299" s="31"/>
      <c r="BI299" s="31"/>
      <c r="BJ299" s="31"/>
      <c r="BK299" s="31"/>
      <c r="BL299" s="31"/>
      <c r="BM299" s="31"/>
      <c r="BN299" s="31"/>
      <c r="BO299" s="31"/>
      <c r="BP299" s="31"/>
      <c r="BQ299" s="31"/>
    </row>
    <row r="300" spans="1:69">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c r="AW300" s="31"/>
      <c r="AX300" s="31"/>
      <c r="AY300" s="31"/>
      <c r="AZ300" s="31"/>
      <c r="BA300" s="31"/>
      <c r="BB300" s="31"/>
      <c r="BC300" s="31"/>
      <c r="BD300" s="31"/>
      <c r="BE300" s="31"/>
      <c r="BF300" s="31"/>
      <c r="BG300" s="31"/>
      <c r="BH300" s="31"/>
      <c r="BI300" s="31"/>
      <c r="BJ300" s="31"/>
      <c r="BK300" s="31"/>
      <c r="BL300" s="31"/>
      <c r="BM300" s="31"/>
      <c r="BN300" s="31"/>
      <c r="BO300" s="31"/>
      <c r="BP300" s="31"/>
      <c r="BQ300" s="31"/>
    </row>
    <row r="301" spans="1:69">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31"/>
      <c r="AW301" s="31"/>
      <c r="AX301" s="31"/>
      <c r="AY301" s="31"/>
      <c r="AZ301" s="31"/>
      <c r="BA301" s="31"/>
      <c r="BB301" s="31"/>
      <c r="BC301" s="31"/>
      <c r="BD301" s="31"/>
      <c r="BE301" s="31"/>
      <c r="BF301" s="31"/>
      <c r="BG301" s="31"/>
      <c r="BH301" s="31"/>
      <c r="BI301" s="31"/>
      <c r="BJ301" s="31"/>
      <c r="BK301" s="31"/>
      <c r="BL301" s="31"/>
      <c r="BM301" s="31"/>
      <c r="BN301" s="31"/>
      <c r="BO301" s="31"/>
      <c r="BP301" s="31"/>
      <c r="BQ301" s="31"/>
    </row>
    <row r="302" spans="1:69">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31"/>
      <c r="AW302" s="31"/>
      <c r="AX302" s="31"/>
      <c r="AY302" s="31"/>
      <c r="AZ302" s="31"/>
      <c r="BA302" s="31"/>
      <c r="BB302" s="31"/>
      <c r="BC302" s="31"/>
      <c r="BD302" s="31"/>
      <c r="BE302" s="31"/>
      <c r="BF302" s="31"/>
      <c r="BG302" s="31"/>
      <c r="BH302" s="31"/>
      <c r="BI302" s="31"/>
      <c r="BJ302" s="31"/>
      <c r="BK302" s="31"/>
      <c r="BL302" s="31"/>
      <c r="BM302" s="31"/>
      <c r="BN302" s="31"/>
      <c r="BO302" s="31"/>
      <c r="BP302" s="31"/>
      <c r="BQ302" s="31"/>
    </row>
    <row r="303" spans="1:69">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c r="AA303" s="31"/>
      <c r="AB303" s="31"/>
      <c r="AC303" s="31"/>
      <c r="AD303" s="31"/>
      <c r="AE303" s="31"/>
      <c r="AF303" s="31"/>
      <c r="AG303" s="31"/>
      <c r="AH303" s="31"/>
      <c r="AI303" s="31"/>
      <c r="AJ303" s="31"/>
      <c r="AK303" s="31"/>
      <c r="AL303" s="31"/>
      <c r="AM303" s="31"/>
      <c r="AN303" s="31"/>
      <c r="AO303" s="31"/>
      <c r="AP303" s="31"/>
      <c r="AQ303" s="31"/>
      <c r="AR303" s="31"/>
      <c r="AS303" s="31"/>
      <c r="AT303" s="31"/>
      <c r="AU303" s="31"/>
      <c r="AV303" s="31"/>
      <c r="AW303" s="31"/>
      <c r="AX303" s="31"/>
      <c r="AY303" s="31"/>
      <c r="AZ303" s="31"/>
      <c r="BA303" s="31"/>
      <c r="BB303" s="31"/>
      <c r="BC303" s="31"/>
      <c r="BD303" s="31"/>
      <c r="BE303" s="31"/>
      <c r="BF303" s="31"/>
      <c r="BG303" s="31"/>
      <c r="BH303" s="31"/>
      <c r="BI303" s="31"/>
      <c r="BJ303" s="31"/>
      <c r="BK303" s="31"/>
      <c r="BL303" s="31"/>
      <c r="BM303" s="31"/>
      <c r="BN303" s="31"/>
      <c r="BO303" s="31"/>
      <c r="BP303" s="31"/>
      <c r="BQ303" s="31"/>
    </row>
    <row r="304" spans="1:69">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c r="AA304" s="31"/>
      <c r="AB304" s="31"/>
      <c r="AC304" s="31"/>
      <c r="AD304" s="31"/>
      <c r="AE304" s="31"/>
      <c r="AF304" s="31"/>
      <c r="AG304" s="31"/>
      <c r="AH304" s="31"/>
      <c r="AI304" s="31"/>
      <c r="AJ304" s="31"/>
      <c r="AK304" s="31"/>
      <c r="AL304" s="31"/>
      <c r="AM304" s="31"/>
      <c r="AN304" s="31"/>
      <c r="AO304" s="31"/>
      <c r="AP304" s="31"/>
      <c r="AQ304" s="31"/>
      <c r="AR304" s="31"/>
      <c r="AS304" s="31"/>
      <c r="AT304" s="31"/>
      <c r="AU304" s="31"/>
      <c r="AV304" s="31"/>
      <c r="AW304" s="31"/>
      <c r="AX304" s="31"/>
      <c r="AY304" s="31"/>
      <c r="AZ304" s="31"/>
      <c r="BA304" s="31"/>
      <c r="BB304" s="31"/>
      <c r="BC304" s="31"/>
      <c r="BD304" s="31"/>
      <c r="BE304" s="31"/>
      <c r="BF304" s="31"/>
      <c r="BG304" s="31"/>
      <c r="BH304" s="31"/>
      <c r="BI304" s="31"/>
      <c r="BJ304" s="31"/>
      <c r="BK304" s="31"/>
      <c r="BL304" s="31"/>
      <c r="BM304" s="31"/>
      <c r="BN304" s="31"/>
      <c r="BO304" s="31"/>
      <c r="BP304" s="31"/>
      <c r="BQ304" s="31"/>
    </row>
    <row r="305" spans="1:69">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c r="AX305" s="31"/>
      <c r="AY305" s="31"/>
      <c r="AZ305" s="31"/>
      <c r="BA305" s="31"/>
      <c r="BB305" s="31"/>
      <c r="BC305" s="31"/>
      <c r="BD305" s="31"/>
      <c r="BE305" s="31"/>
      <c r="BF305" s="31"/>
      <c r="BG305" s="31"/>
      <c r="BH305" s="31"/>
      <c r="BI305" s="31"/>
      <c r="BJ305" s="31"/>
      <c r="BK305" s="31"/>
      <c r="BL305" s="31"/>
      <c r="BM305" s="31"/>
      <c r="BN305" s="31"/>
      <c r="BO305" s="31"/>
      <c r="BP305" s="31"/>
      <c r="BQ305" s="31"/>
    </row>
    <row r="306" spans="1:69">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c r="AA306" s="31"/>
      <c r="AB306" s="31"/>
      <c r="AC306" s="31"/>
      <c r="AD306" s="31"/>
      <c r="AE306" s="31"/>
      <c r="AF306" s="31"/>
      <c r="AG306" s="31"/>
      <c r="AH306" s="31"/>
      <c r="AI306" s="31"/>
      <c r="AJ306" s="31"/>
      <c r="AK306" s="31"/>
      <c r="AL306" s="31"/>
      <c r="AM306" s="31"/>
      <c r="AN306" s="31"/>
      <c r="AO306" s="31"/>
      <c r="AP306" s="31"/>
      <c r="AQ306" s="31"/>
      <c r="AR306" s="31"/>
      <c r="AS306" s="31"/>
      <c r="AT306" s="31"/>
      <c r="AU306" s="31"/>
      <c r="AV306" s="31"/>
      <c r="AW306" s="31"/>
      <c r="AX306" s="31"/>
      <c r="AY306" s="31"/>
      <c r="AZ306" s="31"/>
      <c r="BA306" s="31"/>
      <c r="BB306" s="31"/>
      <c r="BC306" s="31"/>
      <c r="BD306" s="31"/>
      <c r="BE306" s="31"/>
      <c r="BF306" s="31"/>
      <c r="BG306" s="31"/>
      <c r="BH306" s="31"/>
      <c r="BI306" s="31"/>
      <c r="BJ306" s="31"/>
      <c r="BK306" s="31"/>
      <c r="BL306" s="31"/>
      <c r="BM306" s="31"/>
      <c r="BN306" s="31"/>
      <c r="BO306" s="31"/>
      <c r="BP306" s="31"/>
      <c r="BQ306" s="31"/>
    </row>
    <row r="307" spans="1:69">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1"/>
      <c r="AV307" s="31"/>
      <c r="AW307" s="31"/>
      <c r="AX307" s="31"/>
      <c r="AY307" s="31"/>
      <c r="AZ307" s="31"/>
      <c r="BA307" s="31"/>
      <c r="BB307" s="31"/>
      <c r="BC307" s="31"/>
      <c r="BD307" s="31"/>
      <c r="BE307" s="31"/>
      <c r="BF307" s="31"/>
      <c r="BG307" s="31"/>
      <c r="BH307" s="31"/>
      <c r="BI307" s="31"/>
      <c r="BJ307" s="31"/>
      <c r="BK307" s="31"/>
      <c r="BL307" s="31"/>
      <c r="BM307" s="31"/>
      <c r="BN307" s="31"/>
      <c r="BO307" s="31"/>
      <c r="BP307" s="31"/>
      <c r="BQ307" s="31"/>
    </row>
    <row r="308" spans="1:69">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c r="AX308" s="31"/>
      <c r="AY308" s="31"/>
      <c r="AZ308" s="31"/>
      <c r="BA308" s="31"/>
      <c r="BB308" s="31"/>
      <c r="BC308" s="31"/>
      <c r="BD308" s="31"/>
      <c r="BE308" s="31"/>
      <c r="BF308" s="31"/>
      <c r="BG308" s="31"/>
      <c r="BH308" s="31"/>
      <c r="BI308" s="31"/>
      <c r="BJ308" s="31"/>
      <c r="BK308" s="31"/>
      <c r="BL308" s="31"/>
      <c r="BM308" s="31"/>
      <c r="BN308" s="31"/>
      <c r="BO308" s="31"/>
      <c r="BP308" s="31"/>
      <c r="BQ308" s="31"/>
    </row>
    <row r="309" spans="1:69">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c r="AX309" s="31"/>
      <c r="AY309" s="31"/>
      <c r="AZ309" s="31"/>
      <c r="BA309" s="31"/>
      <c r="BB309" s="31"/>
      <c r="BC309" s="31"/>
      <c r="BD309" s="31"/>
      <c r="BE309" s="31"/>
      <c r="BF309" s="31"/>
      <c r="BG309" s="31"/>
      <c r="BH309" s="31"/>
      <c r="BI309" s="31"/>
      <c r="BJ309" s="31"/>
      <c r="BK309" s="31"/>
      <c r="BL309" s="31"/>
      <c r="BM309" s="31"/>
      <c r="BN309" s="31"/>
      <c r="BO309" s="31"/>
      <c r="BP309" s="31"/>
      <c r="BQ309" s="31"/>
    </row>
    <row r="310" spans="1:69">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c r="AX310" s="31"/>
      <c r="AY310" s="31"/>
      <c r="AZ310" s="31"/>
      <c r="BA310" s="31"/>
      <c r="BB310" s="31"/>
      <c r="BC310" s="31"/>
      <c r="BD310" s="31"/>
      <c r="BE310" s="31"/>
      <c r="BF310" s="31"/>
      <c r="BG310" s="31"/>
      <c r="BH310" s="31"/>
      <c r="BI310" s="31"/>
      <c r="BJ310" s="31"/>
      <c r="BK310" s="31"/>
      <c r="BL310" s="31"/>
      <c r="BM310" s="31"/>
      <c r="BN310" s="31"/>
      <c r="BO310" s="31"/>
      <c r="BP310" s="31"/>
      <c r="BQ310" s="31"/>
    </row>
    <row r="311" spans="1:69">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c r="AW311" s="31"/>
      <c r="AX311" s="31"/>
      <c r="AY311" s="31"/>
      <c r="AZ311" s="31"/>
      <c r="BA311" s="31"/>
      <c r="BB311" s="31"/>
      <c r="BC311" s="31"/>
      <c r="BD311" s="31"/>
      <c r="BE311" s="31"/>
      <c r="BF311" s="31"/>
      <c r="BG311" s="31"/>
      <c r="BH311" s="31"/>
      <c r="BI311" s="31"/>
      <c r="BJ311" s="31"/>
      <c r="BK311" s="31"/>
      <c r="BL311" s="31"/>
      <c r="BM311" s="31"/>
      <c r="BN311" s="31"/>
      <c r="BO311" s="31"/>
      <c r="BP311" s="31"/>
      <c r="BQ311" s="31"/>
    </row>
    <row r="312" spans="1:69">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31"/>
      <c r="AY312" s="31"/>
      <c r="AZ312" s="31"/>
      <c r="BA312" s="31"/>
      <c r="BB312" s="31"/>
      <c r="BC312" s="31"/>
      <c r="BD312" s="31"/>
      <c r="BE312" s="31"/>
      <c r="BF312" s="31"/>
      <c r="BG312" s="31"/>
      <c r="BH312" s="31"/>
      <c r="BI312" s="31"/>
      <c r="BJ312" s="31"/>
      <c r="BK312" s="31"/>
      <c r="BL312" s="31"/>
      <c r="BM312" s="31"/>
      <c r="BN312" s="31"/>
      <c r="BO312" s="31"/>
      <c r="BP312" s="31"/>
      <c r="BQ312" s="31"/>
    </row>
    <row r="313" spans="1:69">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c r="AI313" s="31"/>
      <c r="AJ313" s="31"/>
      <c r="AK313" s="31"/>
      <c r="AL313" s="31"/>
      <c r="AM313" s="31"/>
      <c r="AN313" s="31"/>
      <c r="AO313" s="31"/>
      <c r="AP313" s="31"/>
      <c r="AQ313" s="31"/>
      <c r="AR313" s="31"/>
      <c r="AS313" s="31"/>
      <c r="AT313" s="31"/>
      <c r="AU313" s="31"/>
      <c r="AV313" s="31"/>
      <c r="AW313" s="31"/>
      <c r="AX313" s="31"/>
      <c r="AY313" s="31"/>
      <c r="AZ313" s="31"/>
      <c r="BA313" s="31"/>
      <c r="BB313" s="31"/>
      <c r="BC313" s="31"/>
      <c r="BD313" s="31"/>
      <c r="BE313" s="31"/>
      <c r="BF313" s="31"/>
      <c r="BG313" s="31"/>
      <c r="BH313" s="31"/>
      <c r="BI313" s="31"/>
      <c r="BJ313" s="31"/>
      <c r="BK313" s="31"/>
      <c r="BL313" s="31"/>
      <c r="BM313" s="31"/>
      <c r="BN313" s="31"/>
      <c r="BO313" s="31"/>
      <c r="BP313" s="31"/>
      <c r="BQ313" s="31"/>
    </row>
    <row r="314" spans="1:69">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c r="AJ314" s="31"/>
      <c r="AK314" s="31"/>
      <c r="AL314" s="31"/>
      <c r="AM314" s="31"/>
      <c r="AN314" s="31"/>
      <c r="AO314" s="31"/>
      <c r="AP314" s="31"/>
      <c r="AQ314" s="31"/>
      <c r="AR314" s="31"/>
      <c r="AS314" s="31"/>
      <c r="AT314" s="31"/>
      <c r="AU314" s="31"/>
      <c r="AV314" s="31"/>
      <c r="AW314" s="31"/>
      <c r="AX314" s="31"/>
      <c r="AY314" s="31"/>
      <c r="AZ314" s="31"/>
      <c r="BA314" s="31"/>
      <c r="BB314" s="31"/>
      <c r="BC314" s="31"/>
      <c r="BD314" s="31"/>
      <c r="BE314" s="31"/>
      <c r="BF314" s="31"/>
      <c r="BG314" s="31"/>
      <c r="BH314" s="31"/>
      <c r="BI314" s="31"/>
      <c r="BJ314" s="31"/>
      <c r="BK314" s="31"/>
      <c r="BL314" s="31"/>
      <c r="BM314" s="31"/>
      <c r="BN314" s="31"/>
      <c r="BO314" s="31"/>
      <c r="BP314" s="31"/>
      <c r="BQ314" s="31"/>
    </row>
    <row r="315" spans="1:69">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c r="AX315" s="31"/>
      <c r="AY315" s="31"/>
      <c r="AZ315" s="31"/>
      <c r="BA315" s="31"/>
      <c r="BB315" s="31"/>
      <c r="BC315" s="31"/>
      <c r="BD315" s="31"/>
      <c r="BE315" s="31"/>
      <c r="BF315" s="31"/>
      <c r="BG315" s="31"/>
      <c r="BH315" s="31"/>
      <c r="BI315" s="31"/>
      <c r="BJ315" s="31"/>
      <c r="BK315" s="31"/>
      <c r="BL315" s="31"/>
      <c r="BM315" s="31"/>
      <c r="BN315" s="31"/>
      <c r="BO315" s="31"/>
      <c r="BP315" s="31"/>
      <c r="BQ315" s="31"/>
    </row>
    <row r="316" spans="1:69">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c r="AA316" s="31"/>
      <c r="AB316" s="31"/>
      <c r="AC316" s="31"/>
      <c r="AD316" s="31"/>
      <c r="AE316" s="31"/>
      <c r="AF316" s="31"/>
      <c r="AG316" s="31"/>
      <c r="AH316" s="31"/>
      <c r="AI316" s="31"/>
      <c r="AJ316" s="31"/>
      <c r="AK316" s="31"/>
      <c r="AL316" s="31"/>
      <c r="AM316" s="31"/>
      <c r="AN316" s="31"/>
      <c r="AO316" s="31"/>
      <c r="AP316" s="31"/>
      <c r="AQ316" s="31"/>
      <c r="AR316" s="31"/>
      <c r="AS316" s="31"/>
      <c r="AT316" s="31"/>
      <c r="AU316" s="31"/>
      <c r="AV316" s="31"/>
      <c r="AW316" s="31"/>
      <c r="AX316" s="31"/>
      <c r="AY316" s="31"/>
      <c r="AZ316" s="31"/>
      <c r="BA316" s="31"/>
      <c r="BB316" s="31"/>
      <c r="BC316" s="31"/>
      <c r="BD316" s="31"/>
      <c r="BE316" s="31"/>
      <c r="BF316" s="31"/>
      <c r="BG316" s="31"/>
      <c r="BH316" s="31"/>
      <c r="BI316" s="31"/>
      <c r="BJ316" s="31"/>
      <c r="BK316" s="31"/>
      <c r="BL316" s="31"/>
      <c r="BM316" s="31"/>
      <c r="BN316" s="31"/>
      <c r="BO316" s="31"/>
      <c r="BP316" s="31"/>
      <c r="BQ316" s="31"/>
    </row>
    <row r="317" spans="1:69">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c r="AA317" s="31"/>
      <c r="AB317" s="31"/>
      <c r="AC317" s="31"/>
      <c r="AD317" s="31"/>
      <c r="AE317" s="31"/>
      <c r="AF317" s="31"/>
      <c r="AG317" s="31"/>
      <c r="AH317" s="31"/>
      <c r="AI317" s="31"/>
      <c r="AJ317" s="31"/>
      <c r="AK317" s="31"/>
      <c r="AL317" s="31"/>
      <c r="AM317" s="31"/>
      <c r="AN317" s="31"/>
      <c r="AO317" s="31"/>
      <c r="AP317" s="31"/>
      <c r="AQ317" s="31"/>
      <c r="AR317" s="31"/>
      <c r="AS317" s="31"/>
      <c r="AT317" s="31"/>
      <c r="AU317" s="31"/>
      <c r="AV317" s="31"/>
      <c r="AW317" s="31"/>
      <c r="AX317" s="31"/>
      <c r="AY317" s="31"/>
      <c r="AZ317" s="31"/>
      <c r="BA317" s="31"/>
      <c r="BB317" s="31"/>
      <c r="BC317" s="31"/>
      <c r="BD317" s="31"/>
      <c r="BE317" s="31"/>
      <c r="BF317" s="31"/>
      <c r="BG317" s="31"/>
      <c r="BH317" s="31"/>
      <c r="BI317" s="31"/>
      <c r="BJ317" s="31"/>
      <c r="BK317" s="31"/>
      <c r="BL317" s="31"/>
      <c r="BM317" s="31"/>
      <c r="BN317" s="31"/>
      <c r="BO317" s="31"/>
      <c r="BP317" s="31"/>
      <c r="BQ317" s="31"/>
    </row>
    <row r="318" spans="1:69">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1"/>
      <c r="AH318" s="31"/>
      <c r="AI318" s="31"/>
      <c r="AJ318" s="31"/>
      <c r="AK318" s="31"/>
      <c r="AL318" s="31"/>
      <c r="AM318" s="31"/>
      <c r="AN318" s="31"/>
      <c r="AO318" s="31"/>
      <c r="AP318" s="31"/>
      <c r="AQ318" s="31"/>
      <c r="AR318" s="31"/>
      <c r="AS318" s="31"/>
      <c r="AT318" s="31"/>
      <c r="AU318" s="31"/>
      <c r="AV318" s="31"/>
      <c r="AW318" s="31"/>
      <c r="AX318" s="31"/>
      <c r="AY318" s="31"/>
      <c r="AZ318" s="31"/>
      <c r="BA318" s="31"/>
      <c r="BB318" s="31"/>
      <c r="BC318" s="31"/>
      <c r="BD318" s="31"/>
      <c r="BE318" s="31"/>
      <c r="BF318" s="31"/>
      <c r="BG318" s="31"/>
      <c r="BH318" s="31"/>
      <c r="BI318" s="31"/>
      <c r="BJ318" s="31"/>
      <c r="BK318" s="31"/>
      <c r="BL318" s="31"/>
      <c r="BM318" s="31"/>
      <c r="BN318" s="31"/>
      <c r="BO318" s="31"/>
      <c r="BP318" s="31"/>
      <c r="BQ318" s="31"/>
    </row>
    <row r="319" spans="1:69">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c r="AA319" s="31"/>
      <c r="AB319" s="31"/>
      <c r="AC319" s="31"/>
      <c r="AD319" s="31"/>
      <c r="AE319" s="31"/>
      <c r="AF319" s="31"/>
      <c r="AG319" s="31"/>
      <c r="AH319" s="31"/>
      <c r="AI319" s="31"/>
      <c r="AJ319" s="31"/>
      <c r="AK319" s="31"/>
      <c r="AL319" s="31"/>
      <c r="AM319" s="31"/>
      <c r="AN319" s="31"/>
      <c r="AO319" s="31"/>
      <c r="AP319" s="31"/>
      <c r="AQ319" s="31"/>
      <c r="AR319" s="31"/>
      <c r="AS319" s="31"/>
      <c r="AT319" s="31"/>
      <c r="AU319" s="31"/>
      <c r="AV319" s="31"/>
      <c r="AW319" s="31"/>
      <c r="AX319" s="31"/>
      <c r="AY319" s="31"/>
      <c r="AZ319" s="31"/>
      <c r="BA319" s="31"/>
      <c r="BB319" s="31"/>
      <c r="BC319" s="31"/>
      <c r="BD319" s="31"/>
      <c r="BE319" s="31"/>
      <c r="BF319" s="31"/>
      <c r="BG319" s="31"/>
      <c r="BH319" s="31"/>
      <c r="BI319" s="31"/>
      <c r="BJ319" s="31"/>
      <c r="BK319" s="31"/>
      <c r="BL319" s="31"/>
      <c r="BM319" s="31"/>
      <c r="BN319" s="31"/>
      <c r="BO319" s="31"/>
      <c r="BP319" s="31"/>
      <c r="BQ319" s="31"/>
    </row>
    <row r="320" spans="1:69">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c r="AA320" s="31"/>
      <c r="AB320" s="31"/>
      <c r="AC320" s="31"/>
      <c r="AD320" s="31"/>
      <c r="AE320" s="31"/>
      <c r="AF320" s="31"/>
      <c r="AG320" s="31"/>
      <c r="AH320" s="31"/>
      <c r="AI320" s="31"/>
      <c r="AJ320" s="31"/>
      <c r="AK320" s="31"/>
      <c r="AL320" s="31"/>
      <c r="AM320" s="31"/>
      <c r="AN320" s="31"/>
      <c r="AO320" s="31"/>
      <c r="AP320" s="31"/>
      <c r="AQ320" s="31"/>
      <c r="AR320" s="31"/>
      <c r="AS320" s="31"/>
      <c r="AT320" s="31"/>
      <c r="AU320" s="31"/>
      <c r="AV320" s="31"/>
      <c r="AW320" s="31"/>
      <c r="AX320" s="31"/>
      <c r="AY320" s="31"/>
      <c r="AZ320" s="31"/>
      <c r="BA320" s="31"/>
      <c r="BB320" s="31"/>
      <c r="BC320" s="31"/>
      <c r="BD320" s="31"/>
      <c r="BE320" s="31"/>
      <c r="BF320" s="31"/>
      <c r="BG320" s="31"/>
      <c r="BH320" s="31"/>
      <c r="BI320" s="31"/>
      <c r="BJ320" s="31"/>
      <c r="BK320" s="31"/>
      <c r="BL320" s="31"/>
      <c r="BM320" s="31"/>
      <c r="BN320" s="31"/>
      <c r="BO320" s="31"/>
      <c r="BP320" s="31"/>
      <c r="BQ320" s="31"/>
    </row>
    <row r="321" spans="1:69">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c r="AA321" s="31"/>
      <c r="AB321" s="31"/>
      <c r="AC321" s="31"/>
      <c r="AD321" s="31"/>
      <c r="AE321" s="31"/>
      <c r="AF321" s="31"/>
      <c r="AG321" s="31"/>
      <c r="AH321" s="31"/>
      <c r="AI321" s="31"/>
      <c r="AJ321" s="31"/>
      <c r="AK321" s="31"/>
      <c r="AL321" s="31"/>
      <c r="AM321" s="31"/>
      <c r="AN321" s="31"/>
      <c r="AO321" s="31"/>
      <c r="AP321" s="31"/>
      <c r="AQ321" s="31"/>
      <c r="AR321" s="31"/>
      <c r="AS321" s="31"/>
      <c r="AT321" s="31"/>
      <c r="AU321" s="31"/>
      <c r="AV321" s="31"/>
      <c r="AW321" s="31"/>
      <c r="AX321" s="31"/>
      <c r="AY321" s="31"/>
      <c r="AZ321" s="31"/>
      <c r="BA321" s="31"/>
      <c r="BB321" s="31"/>
      <c r="BC321" s="31"/>
      <c r="BD321" s="31"/>
      <c r="BE321" s="31"/>
      <c r="BF321" s="31"/>
      <c r="BG321" s="31"/>
      <c r="BH321" s="31"/>
      <c r="BI321" s="31"/>
      <c r="BJ321" s="31"/>
      <c r="BK321" s="31"/>
      <c r="BL321" s="31"/>
      <c r="BM321" s="31"/>
      <c r="BN321" s="31"/>
      <c r="BO321" s="31"/>
      <c r="BP321" s="31"/>
      <c r="BQ321" s="31"/>
    </row>
    <row r="322" spans="1:69">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c r="AA322" s="31"/>
      <c r="AB322" s="31"/>
      <c r="AC322" s="31"/>
      <c r="AD322" s="31"/>
      <c r="AE322" s="31"/>
      <c r="AF322" s="31"/>
      <c r="AG322" s="31"/>
      <c r="AH322" s="31"/>
      <c r="AI322" s="31"/>
      <c r="AJ322" s="31"/>
      <c r="AK322" s="31"/>
      <c r="AL322" s="31"/>
      <c r="AM322" s="31"/>
      <c r="AN322" s="31"/>
      <c r="AO322" s="31"/>
      <c r="AP322" s="31"/>
      <c r="AQ322" s="31"/>
      <c r="AR322" s="31"/>
      <c r="AS322" s="31"/>
      <c r="AT322" s="31"/>
      <c r="AU322" s="31"/>
      <c r="AV322" s="31"/>
      <c r="AW322" s="31"/>
      <c r="AX322" s="31"/>
      <c r="AY322" s="31"/>
      <c r="AZ322" s="31"/>
      <c r="BA322" s="31"/>
      <c r="BB322" s="31"/>
      <c r="BC322" s="31"/>
      <c r="BD322" s="31"/>
      <c r="BE322" s="31"/>
      <c r="BF322" s="31"/>
      <c r="BG322" s="31"/>
      <c r="BH322" s="31"/>
      <c r="BI322" s="31"/>
      <c r="BJ322" s="31"/>
      <c r="BK322" s="31"/>
      <c r="BL322" s="31"/>
      <c r="BM322" s="31"/>
      <c r="BN322" s="31"/>
      <c r="BO322" s="31"/>
      <c r="BP322" s="31"/>
      <c r="BQ322" s="31"/>
    </row>
    <row r="323" spans="1:69">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c r="AI323" s="31"/>
      <c r="AJ323" s="31"/>
      <c r="AK323" s="31"/>
      <c r="AL323" s="31"/>
      <c r="AM323" s="31"/>
      <c r="AN323" s="31"/>
      <c r="AO323" s="31"/>
      <c r="AP323" s="31"/>
      <c r="AQ323" s="31"/>
      <c r="AR323" s="31"/>
      <c r="AS323" s="31"/>
      <c r="AT323" s="31"/>
      <c r="AU323" s="31"/>
      <c r="AV323" s="31"/>
      <c r="AW323" s="31"/>
      <c r="AX323" s="31"/>
      <c r="AY323" s="31"/>
      <c r="AZ323" s="31"/>
      <c r="BA323" s="31"/>
      <c r="BB323" s="31"/>
      <c r="BC323" s="31"/>
      <c r="BD323" s="31"/>
      <c r="BE323" s="31"/>
      <c r="BF323" s="31"/>
      <c r="BG323" s="31"/>
      <c r="BH323" s="31"/>
      <c r="BI323" s="31"/>
      <c r="BJ323" s="31"/>
      <c r="BK323" s="31"/>
      <c r="BL323" s="31"/>
      <c r="BM323" s="31"/>
      <c r="BN323" s="31"/>
      <c r="BO323" s="31"/>
      <c r="BP323" s="31"/>
      <c r="BQ323" s="31"/>
    </row>
    <row r="324" spans="1:69">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31"/>
      <c r="AH324" s="31"/>
      <c r="AI324" s="31"/>
      <c r="AJ324" s="31"/>
      <c r="AK324" s="31"/>
      <c r="AL324" s="31"/>
      <c r="AM324" s="31"/>
      <c r="AN324" s="31"/>
      <c r="AO324" s="31"/>
      <c r="AP324" s="31"/>
      <c r="AQ324" s="31"/>
      <c r="AR324" s="31"/>
      <c r="AS324" s="31"/>
      <c r="AT324" s="31"/>
      <c r="AU324" s="31"/>
      <c r="AV324" s="31"/>
      <c r="AW324" s="31"/>
      <c r="AX324" s="31"/>
      <c r="AY324" s="31"/>
      <c r="AZ324" s="31"/>
      <c r="BA324" s="31"/>
      <c r="BB324" s="31"/>
      <c r="BC324" s="31"/>
      <c r="BD324" s="31"/>
      <c r="BE324" s="31"/>
      <c r="BF324" s="31"/>
      <c r="BG324" s="31"/>
      <c r="BH324" s="31"/>
      <c r="BI324" s="31"/>
      <c r="BJ324" s="31"/>
      <c r="BK324" s="31"/>
      <c r="BL324" s="31"/>
      <c r="BM324" s="31"/>
      <c r="BN324" s="31"/>
      <c r="BO324" s="31"/>
      <c r="BP324" s="31"/>
      <c r="BQ324" s="31"/>
    </row>
    <row r="325" spans="1:69">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c r="AA325" s="31"/>
      <c r="AB325" s="31"/>
      <c r="AC325" s="31"/>
      <c r="AD325" s="31"/>
      <c r="AE325" s="31"/>
      <c r="AF325" s="31"/>
      <c r="AG325" s="31"/>
      <c r="AH325" s="31"/>
      <c r="AI325" s="31"/>
      <c r="AJ325" s="31"/>
      <c r="AK325" s="31"/>
      <c r="AL325" s="31"/>
      <c r="AM325" s="31"/>
      <c r="AN325" s="31"/>
      <c r="AO325" s="31"/>
      <c r="AP325" s="31"/>
      <c r="AQ325" s="31"/>
      <c r="AR325" s="31"/>
      <c r="AS325" s="31"/>
      <c r="AT325" s="31"/>
      <c r="AU325" s="31"/>
      <c r="AV325" s="31"/>
      <c r="AW325" s="31"/>
      <c r="AX325" s="31"/>
      <c r="AY325" s="31"/>
      <c r="AZ325" s="31"/>
      <c r="BA325" s="31"/>
      <c r="BB325" s="31"/>
      <c r="BC325" s="31"/>
      <c r="BD325" s="31"/>
      <c r="BE325" s="31"/>
      <c r="BF325" s="31"/>
      <c r="BG325" s="31"/>
      <c r="BH325" s="31"/>
      <c r="BI325" s="31"/>
      <c r="BJ325" s="31"/>
      <c r="BK325" s="31"/>
      <c r="BL325" s="31"/>
      <c r="BM325" s="31"/>
      <c r="BN325" s="31"/>
      <c r="BO325" s="31"/>
      <c r="BP325" s="31"/>
      <c r="BQ325" s="31"/>
    </row>
    <row r="326" spans="1:69">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c r="AA326" s="31"/>
      <c r="AB326" s="31"/>
      <c r="AC326" s="31"/>
      <c r="AD326" s="31"/>
      <c r="AE326" s="31"/>
      <c r="AF326" s="31"/>
      <c r="AG326" s="31"/>
      <c r="AH326" s="31"/>
      <c r="AI326" s="31"/>
      <c r="AJ326" s="31"/>
      <c r="AK326" s="31"/>
      <c r="AL326" s="31"/>
      <c r="AM326" s="31"/>
      <c r="AN326" s="31"/>
      <c r="AO326" s="31"/>
      <c r="AP326" s="31"/>
      <c r="AQ326" s="31"/>
      <c r="AR326" s="31"/>
      <c r="AS326" s="31"/>
      <c r="AT326" s="31"/>
      <c r="AU326" s="31"/>
      <c r="AV326" s="31"/>
      <c r="AW326" s="31"/>
      <c r="AX326" s="31"/>
      <c r="AY326" s="31"/>
      <c r="AZ326" s="31"/>
      <c r="BA326" s="31"/>
      <c r="BB326" s="31"/>
      <c r="BC326" s="31"/>
      <c r="BD326" s="31"/>
      <c r="BE326" s="31"/>
      <c r="BF326" s="31"/>
      <c r="BG326" s="31"/>
      <c r="BH326" s="31"/>
      <c r="BI326" s="31"/>
      <c r="BJ326" s="31"/>
      <c r="BK326" s="31"/>
      <c r="BL326" s="31"/>
      <c r="BM326" s="31"/>
      <c r="BN326" s="31"/>
      <c r="BO326" s="31"/>
      <c r="BP326" s="31"/>
      <c r="BQ326" s="31"/>
    </row>
    <row r="327" spans="1:69">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c r="AJ327" s="31"/>
      <c r="AK327" s="31"/>
      <c r="AL327" s="31"/>
      <c r="AM327" s="31"/>
      <c r="AN327" s="31"/>
      <c r="AO327" s="31"/>
      <c r="AP327" s="31"/>
      <c r="AQ327" s="31"/>
      <c r="AR327" s="31"/>
      <c r="AS327" s="31"/>
      <c r="AT327" s="31"/>
      <c r="AU327" s="31"/>
      <c r="AV327" s="31"/>
      <c r="AW327" s="31"/>
      <c r="AX327" s="31"/>
      <c r="AY327" s="31"/>
      <c r="AZ327" s="31"/>
      <c r="BA327" s="31"/>
      <c r="BB327" s="31"/>
      <c r="BC327" s="31"/>
      <c r="BD327" s="31"/>
      <c r="BE327" s="31"/>
      <c r="BF327" s="31"/>
      <c r="BG327" s="31"/>
      <c r="BH327" s="31"/>
      <c r="BI327" s="31"/>
      <c r="BJ327" s="31"/>
      <c r="BK327" s="31"/>
      <c r="BL327" s="31"/>
      <c r="BM327" s="31"/>
      <c r="BN327" s="31"/>
      <c r="BO327" s="31"/>
      <c r="BP327" s="31"/>
      <c r="BQ327" s="31"/>
    </row>
    <row r="328" spans="1:69">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c r="AA328" s="31"/>
      <c r="AB328" s="31"/>
      <c r="AC328" s="31"/>
      <c r="AD328" s="31"/>
      <c r="AE328" s="31"/>
      <c r="AF328" s="31"/>
      <c r="AG328" s="31"/>
      <c r="AH328" s="31"/>
      <c r="AI328" s="31"/>
      <c r="AJ328" s="31"/>
      <c r="AK328" s="31"/>
      <c r="AL328" s="31"/>
      <c r="AM328" s="31"/>
      <c r="AN328" s="31"/>
      <c r="AO328" s="31"/>
      <c r="AP328" s="31"/>
      <c r="AQ328" s="31"/>
      <c r="AR328" s="31"/>
      <c r="AS328" s="31"/>
      <c r="AT328" s="31"/>
      <c r="AU328" s="31"/>
      <c r="AV328" s="31"/>
      <c r="AW328" s="31"/>
      <c r="AX328" s="31"/>
      <c r="AY328" s="31"/>
      <c r="AZ328" s="31"/>
      <c r="BA328" s="31"/>
      <c r="BB328" s="31"/>
      <c r="BC328" s="31"/>
      <c r="BD328" s="31"/>
      <c r="BE328" s="31"/>
      <c r="BF328" s="31"/>
      <c r="BG328" s="31"/>
      <c r="BH328" s="31"/>
      <c r="BI328" s="31"/>
      <c r="BJ328" s="31"/>
      <c r="BK328" s="31"/>
      <c r="BL328" s="31"/>
      <c r="BM328" s="31"/>
      <c r="BN328" s="31"/>
      <c r="BO328" s="31"/>
      <c r="BP328" s="31"/>
      <c r="BQ328" s="31"/>
    </row>
    <row r="329" spans="1:69">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c r="AA329" s="31"/>
      <c r="AB329" s="31"/>
      <c r="AC329" s="31"/>
      <c r="AD329" s="31"/>
      <c r="AE329" s="31"/>
      <c r="AF329" s="31"/>
      <c r="AG329" s="31"/>
      <c r="AH329" s="31"/>
      <c r="AI329" s="31"/>
      <c r="AJ329" s="31"/>
      <c r="AK329" s="31"/>
      <c r="AL329" s="31"/>
      <c r="AM329" s="31"/>
      <c r="AN329" s="31"/>
      <c r="AO329" s="31"/>
      <c r="AP329" s="31"/>
      <c r="AQ329" s="31"/>
      <c r="AR329" s="31"/>
      <c r="AS329" s="31"/>
      <c r="AT329" s="31"/>
      <c r="AU329" s="31"/>
      <c r="AV329" s="31"/>
      <c r="AW329" s="31"/>
      <c r="AX329" s="31"/>
      <c r="AY329" s="31"/>
      <c r="AZ329" s="31"/>
      <c r="BA329" s="31"/>
      <c r="BB329" s="31"/>
      <c r="BC329" s="31"/>
      <c r="BD329" s="31"/>
      <c r="BE329" s="31"/>
      <c r="BF329" s="31"/>
      <c r="BG329" s="31"/>
      <c r="BH329" s="31"/>
      <c r="BI329" s="31"/>
      <c r="BJ329" s="31"/>
      <c r="BK329" s="31"/>
      <c r="BL329" s="31"/>
      <c r="BM329" s="31"/>
      <c r="BN329" s="31"/>
      <c r="BO329" s="31"/>
      <c r="BP329" s="31"/>
      <c r="BQ329" s="31"/>
    </row>
    <row r="330" spans="1:69">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c r="AA330" s="31"/>
      <c r="AB330" s="31"/>
      <c r="AC330" s="31"/>
      <c r="AD330" s="31"/>
      <c r="AE330" s="31"/>
      <c r="AF330" s="31"/>
      <c r="AG330" s="31"/>
      <c r="AH330" s="31"/>
      <c r="AI330" s="31"/>
      <c r="AJ330" s="31"/>
      <c r="AK330" s="31"/>
      <c r="AL330" s="31"/>
      <c r="AM330" s="31"/>
      <c r="AN330" s="31"/>
      <c r="AO330" s="31"/>
      <c r="AP330" s="31"/>
      <c r="AQ330" s="31"/>
      <c r="AR330" s="31"/>
      <c r="AS330" s="31"/>
      <c r="AT330" s="31"/>
      <c r="AU330" s="31"/>
      <c r="AV330" s="31"/>
      <c r="AW330" s="31"/>
      <c r="AX330" s="31"/>
      <c r="AY330" s="31"/>
      <c r="AZ330" s="31"/>
      <c r="BA330" s="31"/>
      <c r="BB330" s="31"/>
      <c r="BC330" s="31"/>
      <c r="BD330" s="31"/>
      <c r="BE330" s="31"/>
      <c r="BF330" s="31"/>
      <c r="BG330" s="31"/>
      <c r="BH330" s="31"/>
      <c r="BI330" s="31"/>
      <c r="BJ330" s="31"/>
      <c r="BK330" s="31"/>
      <c r="BL330" s="31"/>
      <c r="BM330" s="31"/>
      <c r="BN330" s="31"/>
      <c r="BO330" s="31"/>
      <c r="BP330" s="31"/>
      <c r="BQ330" s="31"/>
    </row>
    <row r="331" spans="1:69">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c r="AA331" s="31"/>
      <c r="AB331" s="31"/>
      <c r="AC331" s="31"/>
      <c r="AD331" s="31"/>
      <c r="AE331" s="31"/>
      <c r="AF331" s="31"/>
      <c r="AG331" s="31"/>
      <c r="AH331" s="31"/>
      <c r="AI331" s="31"/>
      <c r="AJ331" s="31"/>
      <c r="AK331" s="31"/>
      <c r="AL331" s="31"/>
      <c r="AM331" s="31"/>
      <c r="AN331" s="31"/>
      <c r="AO331" s="31"/>
      <c r="AP331" s="31"/>
      <c r="AQ331" s="31"/>
      <c r="AR331" s="31"/>
      <c r="AS331" s="31"/>
      <c r="AT331" s="31"/>
      <c r="AU331" s="31"/>
      <c r="AV331" s="31"/>
      <c r="AW331" s="31"/>
      <c r="AX331" s="31"/>
      <c r="AY331" s="31"/>
      <c r="AZ331" s="31"/>
      <c r="BA331" s="31"/>
      <c r="BB331" s="31"/>
      <c r="BC331" s="31"/>
      <c r="BD331" s="31"/>
      <c r="BE331" s="31"/>
      <c r="BF331" s="31"/>
      <c r="BG331" s="31"/>
      <c r="BH331" s="31"/>
      <c r="BI331" s="31"/>
      <c r="BJ331" s="31"/>
      <c r="BK331" s="31"/>
      <c r="BL331" s="31"/>
      <c r="BM331" s="31"/>
      <c r="BN331" s="31"/>
      <c r="BO331" s="31"/>
      <c r="BP331" s="31"/>
      <c r="BQ331" s="31"/>
    </row>
    <row r="332" spans="1:69">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c r="AB332" s="31"/>
      <c r="AC332" s="31"/>
      <c r="AD332" s="31"/>
      <c r="AE332" s="31"/>
      <c r="AF332" s="31"/>
      <c r="AG332" s="31"/>
      <c r="AH332" s="31"/>
      <c r="AI332" s="31"/>
      <c r="AJ332" s="31"/>
      <c r="AK332" s="31"/>
      <c r="AL332" s="31"/>
      <c r="AM332" s="31"/>
      <c r="AN332" s="31"/>
      <c r="AO332" s="31"/>
      <c r="AP332" s="31"/>
      <c r="AQ332" s="31"/>
      <c r="AR332" s="31"/>
      <c r="AS332" s="31"/>
      <c r="AT332" s="31"/>
      <c r="AU332" s="31"/>
      <c r="AV332" s="31"/>
      <c r="AW332" s="31"/>
      <c r="AX332" s="31"/>
      <c r="AY332" s="31"/>
      <c r="AZ332" s="31"/>
      <c r="BA332" s="31"/>
      <c r="BB332" s="31"/>
      <c r="BC332" s="31"/>
      <c r="BD332" s="31"/>
      <c r="BE332" s="31"/>
      <c r="BF332" s="31"/>
      <c r="BG332" s="31"/>
      <c r="BH332" s="31"/>
      <c r="BI332" s="31"/>
      <c r="BJ332" s="31"/>
      <c r="BK332" s="31"/>
      <c r="BL332" s="31"/>
      <c r="BM332" s="31"/>
      <c r="BN332" s="31"/>
      <c r="BO332" s="31"/>
      <c r="BP332" s="31"/>
      <c r="BQ332" s="31"/>
    </row>
    <row r="333" spans="1:69">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c r="AA333" s="31"/>
      <c r="AB333" s="31"/>
      <c r="AC333" s="31"/>
      <c r="AD333" s="31"/>
      <c r="AE333" s="31"/>
      <c r="AF333" s="31"/>
      <c r="AG333" s="31"/>
      <c r="AH333" s="31"/>
      <c r="AI333" s="31"/>
      <c r="AJ333" s="31"/>
      <c r="AK333" s="31"/>
      <c r="AL333" s="31"/>
      <c r="AM333" s="31"/>
      <c r="AN333" s="31"/>
      <c r="AO333" s="31"/>
      <c r="AP333" s="31"/>
      <c r="AQ333" s="31"/>
      <c r="AR333" s="31"/>
      <c r="AS333" s="31"/>
      <c r="AT333" s="31"/>
      <c r="AU333" s="31"/>
      <c r="AV333" s="31"/>
      <c r="AW333" s="31"/>
      <c r="AX333" s="31"/>
      <c r="AY333" s="31"/>
      <c r="AZ333" s="31"/>
      <c r="BA333" s="31"/>
      <c r="BB333" s="31"/>
      <c r="BC333" s="31"/>
      <c r="BD333" s="31"/>
      <c r="BE333" s="31"/>
      <c r="BF333" s="31"/>
      <c r="BG333" s="31"/>
      <c r="BH333" s="31"/>
      <c r="BI333" s="31"/>
      <c r="BJ333" s="31"/>
      <c r="BK333" s="31"/>
      <c r="BL333" s="31"/>
      <c r="BM333" s="31"/>
      <c r="BN333" s="31"/>
      <c r="BO333" s="31"/>
      <c r="BP333" s="31"/>
      <c r="BQ333" s="31"/>
    </row>
    <row r="334" spans="1:69">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c r="AA334" s="31"/>
      <c r="AB334" s="31"/>
      <c r="AC334" s="31"/>
      <c r="AD334" s="31"/>
      <c r="AE334" s="31"/>
      <c r="AF334" s="31"/>
      <c r="AG334" s="31"/>
      <c r="AH334" s="31"/>
      <c r="AI334" s="31"/>
      <c r="AJ334" s="31"/>
      <c r="AK334" s="31"/>
      <c r="AL334" s="31"/>
      <c r="AM334" s="31"/>
      <c r="AN334" s="31"/>
      <c r="AO334" s="31"/>
      <c r="AP334" s="31"/>
      <c r="AQ334" s="31"/>
      <c r="AR334" s="31"/>
      <c r="AS334" s="31"/>
      <c r="AT334" s="31"/>
      <c r="AU334" s="31"/>
      <c r="AV334" s="31"/>
      <c r="AW334" s="31"/>
      <c r="AX334" s="31"/>
      <c r="AY334" s="31"/>
      <c r="AZ334" s="31"/>
      <c r="BA334" s="31"/>
      <c r="BB334" s="31"/>
      <c r="BC334" s="31"/>
      <c r="BD334" s="31"/>
      <c r="BE334" s="31"/>
      <c r="BF334" s="31"/>
      <c r="BG334" s="31"/>
      <c r="BH334" s="31"/>
      <c r="BI334" s="31"/>
      <c r="BJ334" s="31"/>
      <c r="BK334" s="31"/>
      <c r="BL334" s="31"/>
      <c r="BM334" s="31"/>
      <c r="BN334" s="31"/>
      <c r="BO334" s="31"/>
      <c r="BP334" s="31"/>
      <c r="BQ334" s="31"/>
    </row>
    <row r="335" spans="1:69">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c r="AA335" s="31"/>
      <c r="AB335" s="31"/>
      <c r="AC335" s="31"/>
      <c r="AD335" s="31"/>
      <c r="AE335" s="31"/>
      <c r="AF335" s="31"/>
      <c r="AG335" s="31"/>
      <c r="AH335" s="31"/>
      <c r="AI335" s="31"/>
      <c r="AJ335" s="31"/>
      <c r="AK335" s="31"/>
      <c r="AL335" s="31"/>
      <c r="AM335" s="31"/>
      <c r="AN335" s="31"/>
      <c r="AO335" s="31"/>
      <c r="AP335" s="31"/>
      <c r="AQ335" s="31"/>
      <c r="AR335" s="31"/>
      <c r="AS335" s="31"/>
      <c r="AT335" s="31"/>
      <c r="AU335" s="31"/>
      <c r="AV335" s="31"/>
      <c r="AW335" s="31"/>
      <c r="AX335" s="31"/>
      <c r="AY335" s="31"/>
      <c r="AZ335" s="31"/>
      <c r="BA335" s="31"/>
      <c r="BB335" s="31"/>
      <c r="BC335" s="31"/>
      <c r="BD335" s="31"/>
      <c r="BE335" s="31"/>
      <c r="BF335" s="31"/>
      <c r="BG335" s="31"/>
      <c r="BH335" s="31"/>
      <c r="BI335" s="31"/>
      <c r="BJ335" s="31"/>
      <c r="BK335" s="31"/>
      <c r="BL335" s="31"/>
      <c r="BM335" s="31"/>
      <c r="BN335" s="31"/>
      <c r="BO335" s="31"/>
      <c r="BP335" s="31"/>
      <c r="BQ335" s="31"/>
    </row>
    <row r="336" spans="1:69">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c r="AA336" s="31"/>
      <c r="AB336" s="31"/>
      <c r="AC336" s="31"/>
      <c r="AD336" s="31"/>
      <c r="AE336" s="31"/>
      <c r="AF336" s="31"/>
      <c r="AG336" s="31"/>
      <c r="AH336" s="31"/>
      <c r="AI336" s="31"/>
      <c r="AJ336" s="31"/>
      <c r="AK336" s="31"/>
      <c r="AL336" s="31"/>
      <c r="AM336" s="31"/>
      <c r="AN336" s="31"/>
      <c r="AO336" s="31"/>
      <c r="AP336" s="31"/>
      <c r="AQ336" s="31"/>
      <c r="AR336" s="31"/>
      <c r="AS336" s="31"/>
      <c r="AT336" s="31"/>
      <c r="AU336" s="31"/>
      <c r="AV336" s="31"/>
      <c r="AW336" s="31"/>
      <c r="AX336" s="31"/>
      <c r="AY336" s="31"/>
      <c r="AZ336" s="31"/>
      <c r="BA336" s="31"/>
      <c r="BB336" s="31"/>
      <c r="BC336" s="31"/>
      <c r="BD336" s="31"/>
      <c r="BE336" s="31"/>
      <c r="BF336" s="31"/>
      <c r="BG336" s="31"/>
      <c r="BH336" s="31"/>
      <c r="BI336" s="31"/>
      <c r="BJ336" s="31"/>
      <c r="BK336" s="31"/>
      <c r="BL336" s="31"/>
      <c r="BM336" s="31"/>
      <c r="BN336" s="31"/>
      <c r="BO336" s="31"/>
      <c r="BP336" s="31"/>
      <c r="BQ336" s="31"/>
    </row>
    <row r="337" spans="1:69">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c r="AA337" s="31"/>
      <c r="AB337" s="31"/>
      <c r="AC337" s="31"/>
      <c r="AD337" s="31"/>
      <c r="AE337" s="31"/>
      <c r="AF337" s="31"/>
      <c r="AG337" s="31"/>
      <c r="AH337" s="31"/>
      <c r="AI337" s="31"/>
      <c r="AJ337" s="31"/>
      <c r="AK337" s="31"/>
      <c r="AL337" s="31"/>
      <c r="AM337" s="31"/>
      <c r="AN337" s="31"/>
      <c r="AO337" s="31"/>
      <c r="AP337" s="31"/>
      <c r="AQ337" s="31"/>
      <c r="AR337" s="31"/>
      <c r="AS337" s="31"/>
      <c r="AT337" s="31"/>
      <c r="AU337" s="31"/>
      <c r="AV337" s="31"/>
      <c r="AW337" s="31"/>
      <c r="AX337" s="31"/>
      <c r="AY337" s="31"/>
      <c r="AZ337" s="31"/>
      <c r="BA337" s="31"/>
      <c r="BB337" s="31"/>
      <c r="BC337" s="31"/>
      <c r="BD337" s="31"/>
      <c r="BE337" s="31"/>
      <c r="BF337" s="31"/>
      <c r="BG337" s="31"/>
      <c r="BH337" s="31"/>
      <c r="BI337" s="31"/>
      <c r="BJ337" s="31"/>
      <c r="BK337" s="31"/>
      <c r="BL337" s="31"/>
      <c r="BM337" s="31"/>
      <c r="BN337" s="31"/>
      <c r="BO337" s="31"/>
      <c r="BP337" s="31"/>
      <c r="BQ337" s="31"/>
    </row>
    <row r="338" spans="1:69">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c r="AA338" s="31"/>
      <c r="AB338" s="31"/>
      <c r="AC338" s="31"/>
      <c r="AD338" s="31"/>
      <c r="AE338" s="31"/>
      <c r="AF338" s="31"/>
      <c r="AG338" s="31"/>
      <c r="AH338" s="31"/>
      <c r="AI338" s="31"/>
      <c r="AJ338" s="31"/>
      <c r="AK338" s="31"/>
      <c r="AL338" s="31"/>
      <c r="AM338" s="31"/>
      <c r="AN338" s="31"/>
      <c r="AO338" s="31"/>
      <c r="AP338" s="31"/>
      <c r="AQ338" s="31"/>
      <c r="AR338" s="31"/>
      <c r="AS338" s="31"/>
      <c r="AT338" s="31"/>
      <c r="AU338" s="31"/>
      <c r="AV338" s="31"/>
      <c r="AW338" s="31"/>
      <c r="AX338" s="31"/>
      <c r="AY338" s="31"/>
      <c r="AZ338" s="31"/>
      <c r="BA338" s="31"/>
      <c r="BB338" s="31"/>
      <c r="BC338" s="31"/>
      <c r="BD338" s="31"/>
      <c r="BE338" s="31"/>
      <c r="BF338" s="31"/>
      <c r="BG338" s="31"/>
      <c r="BH338" s="31"/>
      <c r="BI338" s="31"/>
      <c r="BJ338" s="31"/>
      <c r="BK338" s="31"/>
      <c r="BL338" s="31"/>
      <c r="BM338" s="31"/>
      <c r="BN338" s="31"/>
      <c r="BO338" s="31"/>
      <c r="BP338" s="31"/>
      <c r="BQ338" s="31"/>
    </row>
    <row r="339" spans="1:69">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c r="AA339" s="31"/>
      <c r="AB339" s="31"/>
      <c r="AC339" s="31"/>
      <c r="AD339" s="31"/>
      <c r="AE339" s="31"/>
      <c r="AF339" s="31"/>
      <c r="AG339" s="31"/>
      <c r="AH339" s="31"/>
      <c r="AI339" s="31"/>
      <c r="AJ339" s="31"/>
      <c r="AK339" s="31"/>
      <c r="AL339" s="31"/>
      <c r="AM339" s="31"/>
      <c r="AN339" s="31"/>
      <c r="AO339" s="31"/>
      <c r="AP339" s="31"/>
      <c r="AQ339" s="31"/>
      <c r="AR339" s="31"/>
      <c r="AS339" s="31"/>
      <c r="AT339" s="31"/>
      <c r="AU339" s="31"/>
      <c r="AV339" s="31"/>
      <c r="AW339" s="31"/>
      <c r="AX339" s="31"/>
      <c r="AY339" s="31"/>
      <c r="AZ339" s="31"/>
      <c r="BA339" s="31"/>
      <c r="BB339" s="31"/>
      <c r="BC339" s="31"/>
      <c r="BD339" s="31"/>
      <c r="BE339" s="31"/>
      <c r="BF339" s="31"/>
      <c r="BG339" s="31"/>
      <c r="BH339" s="31"/>
      <c r="BI339" s="31"/>
      <c r="BJ339" s="31"/>
      <c r="BK339" s="31"/>
      <c r="BL339" s="31"/>
      <c r="BM339" s="31"/>
      <c r="BN339" s="31"/>
      <c r="BO339" s="31"/>
      <c r="BP339" s="31"/>
      <c r="BQ339" s="31"/>
    </row>
    <row r="340" spans="1:69">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c r="AA340" s="31"/>
      <c r="AB340" s="31"/>
      <c r="AC340" s="31"/>
      <c r="AD340" s="31"/>
      <c r="AE340" s="31"/>
      <c r="AF340" s="31"/>
      <c r="AG340" s="31"/>
      <c r="AH340" s="31"/>
      <c r="AI340" s="31"/>
      <c r="AJ340" s="31"/>
      <c r="AK340" s="31"/>
      <c r="AL340" s="31"/>
      <c r="AM340" s="31"/>
      <c r="AN340" s="31"/>
      <c r="AO340" s="31"/>
      <c r="AP340" s="31"/>
      <c r="AQ340" s="31"/>
      <c r="AR340" s="31"/>
      <c r="AS340" s="31"/>
      <c r="AT340" s="31"/>
      <c r="AU340" s="31"/>
      <c r="AV340" s="31"/>
      <c r="AW340" s="31"/>
      <c r="AX340" s="31"/>
      <c r="AY340" s="31"/>
      <c r="AZ340" s="31"/>
      <c r="BA340" s="31"/>
      <c r="BB340" s="31"/>
      <c r="BC340" s="31"/>
      <c r="BD340" s="31"/>
      <c r="BE340" s="31"/>
      <c r="BF340" s="31"/>
      <c r="BG340" s="31"/>
      <c r="BH340" s="31"/>
      <c r="BI340" s="31"/>
      <c r="BJ340" s="31"/>
      <c r="BK340" s="31"/>
      <c r="BL340" s="31"/>
      <c r="BM340" s="31"/>
      <c r="BN340" s="31"/>
      <c r="BO340" s="31"/>
      <c r="BP340" s="31"/>
      <c r="BQ340" s="31"/>
    </row>
    <row r="341" spans="1:69">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c r="AA341" s="31"/>
      <c r="AB341" s="31"/>
      <c r="AC341" s="31"/>
      <c r="AD341" s="31"/>
      <c r="AE341" s="31"/>
      <c r="AF341" s="31"/>
      <c r="AG341" s="31"/>
      <c r="AH341" s="31"/>
      <c r="AI341" s="31"/>
      <c r="AJ341" s="31"/>
      <c r="AK341" s="31"/>
      <c r="AL341" s="31"/>
      <c r="AM341" s="31"/>
      <c r="AN341" s="31"/>
      <c r="AO341" s="31"/>
      <c r="AP341" s="31"/>
      <c r="AQ341" s="31"/>
      <c r="AR341" s="31"/>
      <c r="AS341" s="31"/>
      <c r="AT341" s="31"/>
      <c r="AU341" s="31"/>
      <c r="AV341" s="31"/>
      <c r="AW341" s="31"/>
      <c r="AX341" s="31"/>
      <c r="AY341" s="31"/>
      <c r="AZ341" s="31"/>
      <c r="BA341" s="31"/>
      <c r="BB341" s="31"/>
      <c r="BC341" s="31"/>
      <c r="BD341" s="31"/>
      <c r="BE341" s="31"/>
      <c r="BF341" s="31"/>
      <c r="BG341" s="31"/>
      <c r="BH341" s="31"/>
      <c r="BI341" s="31"/>
      <c r="BJ341" s="31"/>
      <c r="BK341" s="31"/>
      <c r="BL341" s="31"/>
      <c r="BM341" s="31"/>
      <c r="BN341" s="31"/>
      <c r="BO341" s="31"/>
      <c r="BP341" s="31"/>
      <c r="BQ341" s="31"/>
    </row>
    <row r="342" spans="1:69">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c r="AA342" s="31"/>
      <c r="AB342" s="31"/>
      <c r="AC342" s="31"/>
      <c r="AD342" s="31"/>
      <c r="AE342" s="31"/>
      <c r="AF342" s="31"/>
      <c r="AG342" s="31"/>
      <c r="AH342" s="31"/>
      <c r="AI342" s="31"/>
      <c r="AJ342" s="31"/>
      <c r="AK342" s="31"/>
      <c r="AL342" s="31"/>
      <c r="AM342" s="31"/>
      <c r="AN342" s="31"/>
      <c r="AO342" s="31"/>
      <c r="AP342" s="31"/>
      <c r="AQ342" s="31"/>
      <c r="AR342" s="31"/>
      <c r="AS342" s="31"/>
      <c r="AT342" s="31"/>
      <c r="AU342" s="31"/>
      <c r="AV342" s="31"/>
      <c r="AW342" s="31"/>
      <c r="AX342" s="31"/>
      <c r="AY342" s="31"/>
      <c r="AZ342" s="31"/>
      <c r="BA342" s="31"/>
      <c r="BB342" s="31"/>
      <c r="BC342" s="31"/>
      <c r="BD342" s="31"/>
      <c r="BE342" s="31"/>
      <c r="BF342" s="31"/>
      <c r="BG342" s="31"/>
      <c r="BH342" s="31"/>
      <c r="BI342" s="31"/>
      <c r="BJ342" s="31"/>
      <c r="BK342" s="31"/>
      <c r="BL342" s="31"/>
      <c r="BM342" s="31"/>
      <c r="BN342" s="31"/>
      <c r="BO342" s="31"/>
      <c r="BP342" s="31"/>
      <c r="BQ342" s="31"/>
    </row>
    <row r="343" spans="1:69">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c r="AA343" s="31"/>
      <c r="AB343" s="31"/>
      <c r="AC343" s="31"/>
      <c r="AD343" s="31"/>
      <c r="AE343" s="31"/>
      <c r="AF343" s="31"/>
      <c r="AG343" s="31"/>
      <c r="AH343" s="31"/>
      <c r="AI343" s="31"/>
      <c r="AJ343" s="31"/>
      <c r="AK343" s="31"/>
      <c r="AL343" s="31"/>
      <c r="AM343" s="31"/>
      <c r="AN343" s="31"/>
      <c r="AO343" s="31"/>
      <c r="AP343" s="31"/>
      <c r="AQ343" s="31"/>
      <c r="AR343" s="31"/>
      <c r="AS343" s="31"/>
      <c r="AT343" s="31"/>
      <c r="AU343" s="31"/>
      <c r="AV343" s="31"/>
      <c r="AW343" s="31"/>
      <c r="AX343" s="31"/>
      <c r="AY343" s="31"/>
      <c r="AZ343" s="31"/>
      <c r="BA343" s="31"/>
      <c r="BB343" s="31"/>
      <c r="BC343" s="31"/>
      <c r="BD343" s="31"/>
      <c r="BE343" s="31"/>
      <c r="BF343" s="31"/>
      <c r="BG343" s="31"/>
      <c r="BH343" s="31"/>
      <c r="BI343" s="31"/>
      <c r="BJ343" s="31"/>
      <c r="BK343" s="31"/>
      <c r="BL343" s="31"/>
      <c r="BM343" s="31"/>
      <c r="BN343" s="31"/>
      <c r="BO343" s="31"/>
      <c r="BP343" s="31"/>
      <c r="BQ343" s="31"/>
    </row>
    <row r="344" spans="1:69">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c r="AA344" s="31"/>
      <c r="AB344" s="31"/>
      <c r="AC344" s="31"/>
      <c r="AD344" s="31"/>
      <c r="AE344" s="31"/>
      <c r="AF344" s="31"/>
      <c r="AG344" s="31"/>
      <c r="AH344" s="31"/>
      <c r="AI344" s="31"/>
      <c r="AJ344" s="31"/>
      <c r="AK344" s="31"/>
      <c r="AL344" s="31"/>
      <c r="AM344" s="31"/>
      <c r="AN344" s="31"/>
      <c r="AO344" s="31"/>
      <c r="AP344" s="31"/>
      <c r="AQ344" s="31"/>
      <c r="AR344" s="31"/>
      <c r="AS344" s="31"/>
      <c r="AT344" s="31"/>
      <c r="AU344" s="31"/>
      <c r="AV344" s="31"/>
      <c r="AW344" s="31"/>
      <c r="AX344" s="31"/>
      <c r="AY344" s="31"/>
      <c r="AZ344" s="31"/>
      <c r="BA344" s="31"/>
      <c r="BB344" s="31"/>
      <c r="BC344" s="31"/>
      <c r="BD344" s="31"/>
      <c r="BE344" s="31"/>
      <c r="BF344" s="31"/>
      <c r="BG344" s="31"/>
      <c r="BH344" s="31"/>
      <c r="BI344" s="31"/>
      <c r="BJ344" s="31"/>
      <c r="BK344" s="31"/>
      <c r="BL344" s="31"/>
      <c r="BM344" s="31"/>
      <c r="BN344" s="31"/>
      <c r="BO344" s="31"/>
      <c r="BP344" s="31"/>
      <c r="BQ344" s="31"/>
    </row>
    <row r="345" spans="1:69">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c r="AA345" s="31"/>
      <c r="AB345" s="31"/>
      <c r="AC345" s="31"/>
      <c r="AD345" s="31"/>
      <c r="AE345" s="31"/>
      <c r="AF345" s="31"/>
      <c r="AG345" s="31"/>
      <c r="AH345" s="31"/>
      <c r="AI345" s="31"/>
      <c r="AJ345" s="31"/>
      <c r="AK345" s="31"/>
      <c r="AL345" s="31"/>
      <c r="AM345" s="31"/>
      <c r="AN345" s="31"/>
      <c r="AO345" s="31"/>
      <c r="AP345" s="31"/>
      <c r="AQ345" s="31"/>
      <c r="AR345" s="31"/>
      <c r="AS345" s="31"/>
      <c r="AT345" s="31"/>
      <c r="AU345" s="31"/>
      <c r="AV345" s="31"/>
      <c r="AW345" s="31"/>
      <c r="AX345" s="31"/>
      <c r="AY345" s="31"/>
      <c r="AZ345" s="31"/>
      <c r="BA345" s="31"/>
      <c r="BB345" s="31"/>
      <c r="BC345" s="31"/>
      <c r="BD345" s="31"/>
      <c r="BE345" s="31"/>
      <c r="BF345" s="31"/>
      <c r="BG345" s="31"/>
      <c r="BH345" s="31"/>
      <c r="BI345" s="31"/>
      <c r="BJ345" s="31"/>
      <c r="BK345" s="31"/>
      <c r="BL345" s="31"/>
      <c r="BM345" s="31"/>
      <c r="BN345" s="31"/>
      <c r="BO345" s="31"/>
      <c r="BP345" s="31"/>
      <c r="BQ345" s="31"/>
    </row>
  </sheetData>
  <sheetProtection password="C154" sheet="1" objects="1" scenarios="1"/>
  <printOptions horizontalCentered="1" verticalCentered="1"/>
  <pageMargins left="0.70866141732283472" right="0.70866141732283472" top="0.74803149606299213" bottom="0.74803149606299213" header="0.31496062992125984" footer="0.31496062992125984"/>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zoomScale="130" zoomScaleNormal="130" workbookViewId="0">
      <selection activeCell="B4" sqref="B4"/>
    </sheetView>
  </sheetViews>
  <sheetFormatPr defaultRowHeight="15"/>
  <cols>
    <col min="2" max="2" width="44.28515625" customWidth="1"/>
    <col min="3" max="3" width="31.42578125" customWidth="1"/>
  </cols>
  <sheetData>
    <row r="1" spans="1:3" ht="28.9" customHeight="1">
      <c r="A1" s="187" t="s">
        <v>571</v>
      </c>
      <c r="B1" s="188"/>
      <c r="C1" s="189"/>
    </row>
    <row r="2" spans="1:3" ht="15.75">
      <c r="A2" s="63" t="s">
        <v>15</v>
      </c>
      <c r="B2" s="64" t="s">
        <v>388</v>
      </c>
      <c r="C2" s="180" t="s">
        <v>386</v>
      </c>
    </row>
    <row r="3" spans="1:3" ht="31.5">
      <c r="A3" s="118" t="s">
        <v>16</v>
      </c>
      <c r="B3" s="65" t="s">
        <v>71</v>
      </c>
      <c r="C3" s="180" t="s">
        <v>386</v>
      </c>
    </row>
    <row r="4" spans="1:3" ht="47.25">
      <c r="A4" s="118" t="s">
        <v>67</v>
      </c>
      <c r="B4" s="65" t="s">
        <v>569</v>
      </c>
      <c r="C4" s="180" t="s">
        <v>386</v>
      </c>
    </row>
    <row r="5" spans="1:3" ht="47.25">
      <c r="A5" s="118" t="s">
        <v>167</v>
      </c>
      <c r="B5" s="65" t="s">
        <v>570</v>
      </c>
      <c r="C5" s="180" t="s">
        <v>386</v>
      </c>
    </row>
    <row r="6" spans="1:3" ht="31.5">
      <c r="A6" s="118" t="s">
        <v>17</v>
      </c>
      <c r="B6" s="42" t="s">
        <v>72</v>
      </c>
      <c r="C6" s="180" t="s">
        <v>386</v>
      </c>
    </row>
    <row r="7" spans="1:3" ht="15.75">
      <c r="A7" s="118" t="s">
        <v>69</v>
      </c>
      <c r="B7" s="42" t="s">
        <v>73</v>
      </c>
      <c r="C7" s="180" t="s">
        <v>386</v>
      </c>
    </row>
    <row r="8" spans="1:3" ht="15.75">
      <c r="A8" s="118" t="s">
        <v>192</v>
      </c>
      <c r="B8" s="117" t="s">
        <v>462</v>
      </c>
      <c r="C8" s="180" t="s">
        <v>386</v>
      </c>
    </row>
    <row r="9" spans="1:3" ht="15.75">
      <c r="A9" s="118" t="s">
        <v>70</v>
      </c>
      <c r="B9" s="117" t="s">
        <v>568</v>
      </c>
      <c r="C9" s="180" t="s">
        <v>387</v>
      </c>
    </row>
  </sheetData>
  <sheetProtection password="C154" sheet="1" objects="1" scenarios="1"/>
  <mergeCells count="1">
    <mergeCell ref="A1:C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B2:F98"/>
  <sheetViews>
    <sheetView showGridLines="0" zoomScale="110" zoomScaleNormal="110" workbookViewId="0">
      <selection activeCell="B27" sqref="B27"/>
    </sheetView>
  </sheetViews>
  <sheetFormatPr defaultRowHeight="15"/>
  <cols>
    <col min="1" max="1" width="4.140625" customWidth="1"/>
    <col min="2" max="2" width="33.7109375" bestFit="1" customWidth="1"/>
    <col min="3" max="3" width="43" customWidth="1"/>
    <col min="4" max="4" width="39" style="24" customWidth="1"/>
    <col min="5" max="5" width="19.5703125" style="23" customWidth="1"/>
  </cols>
  <sheetData>
    <row r="2" spans="2:6" ht="43.15" customHeight="1">
      <c r="B2" s="66" t="s">
        <v>65</v>
      </c>
      <c r="C2" s="67" t="s">
        <v>300</v>
      </c>
      <c r="D2" s="75" t="s">
        <v>90</v>
      </c>
      <c r="E2" s="67" t="s">
        <v>92</v>
      </c>
    </row>
    <row r="3" spans="2:6" ht="15.75" hidden="1">
      <c r="B3" s="77" t="s">
        <v>61</v>
      </c>
      <c r="C3" s="77" t="s">
        <v>88</v>
      </c>
      <c r="D3" s="77" t="s">
        <v>301</v>
      </c>
      <c r="E3" s="74"/>
    </row>
    <row r="4" spans="2:6" ht="15.75" hidden="1">
      <c r="B4" s="77" t="s">
        <v>61</v>
      </c>
      <c r="C4" s="77" t="s">
        <v>88</v>
      </c>
      <c r="D4" s="77" t="s">
        <v>302</v>
      </c>
      <c r="E4" s="74"/>
    </row>
    <row r="5" spans="2:6" ht="15.75" hidden="1">
      <c r="B5" s="77" t="s">
        <v>61</v>
      </c>
      <c r="C5" s="77" t="s">
        <v>88</v>
      </c>
      <c r="D5" s="77" t="s">
        <v>303</v>
      </c>
      <c r="E5" s="74"/>
    </row>
    <row r="6" spans="2:6" ht="15.75" hidden="1">
      <c r="B6" s="77" t="s">
        <v>61</v>
      </c>
      <c r="C6" s="77" t="s">
        <v>88</v>
      </c>
      <c r="D6" s="77" t="s">
        <v>304</v>
      </c>
      <c r="E6" s="74"/>
    </row>
    <row r="7" spans="2:6" ht="15.75">
      <c r="B7" s="77" t="s">
        <v>61</v>
      </c>
      <c r="C7" s="77" t="s">
        <v>74</v>
      </c>
      <c r="D7" s="81" t="s">
        <v>75</v>
      </c>
      <c r="E7" s="81" t="s">
        <v>15</v>
      </c>
    </row>
    <row r="8" spans="2:6" ht="15.75">
      <c r="B8" s="77" t="s">
        <v>61</v>
      </c>
      <c r="C8" s="77" t="s">
        <v>76</v>
      </c>
      <c r="D8" s="81" t="s">
        <v>75</v>
      </c>
      <c r="E8" s="81" t="s">
        <v>15</v>
      </c>
      <c r="F8" s="25"/>
    </row>
    <row r="9" spans="2:6" ht="15.75">
      <c r="B9" s="77" t="s">
        <v>61</v>
      </c>
      <c r="C9" s="77" t="s">
        <v>77</v>
      </c>
      <c r="D9" s="81" t="s">
        <v>75</v>
      </c>
      <c r="E9" s="81" t="s">
        <v>15</v>
      </c>
    </row>
    <row r="10" spans="2:6" ht="15.75">
      <c r="B10" s="77" t="s">
        <v>61</v>
      </c>
      <c r="C10" s="77" t="s">
        <v>11</v>
      </c>
      <c r="D10" s="81" t="s">
        <v>75</v>
      </c>
      <c r="E10" s="81" t="s">
        <v>15</v>
      </c>
    </row>
    <row r="11" spans="2:6" ht="15.75">
      <c r="B11" s="77" t="s">
        <v>61</v>
      </c>
      <c r="C11" s="77" t="s">
        <v>305</v>
      </c>
      <c r="D11" s="81" t="s">
        <v>75</v>
      </c>
      <c r="E11" s="81" t="s">
        <v>15</v>
      </c>
    </row>
    <row r="12" spans="2:6" ht="15.75">
      <c r="B12" s="77" t="s">
        <v>61</v>
      </c>
      <c r="C12" s="77" t="s">
        <v>78</v>
      </c>
      <c r="D12" s="81" t="s">
        <v>75</v>
      </c>
      <c r="E12" s="81" t="s">
        <v>15</v>
      </c>
    </row>
    <row r="13" spans="2:6" ht="15.75">
      <c r="B13" s="77" t="s">
        <v>61</v>
      </c>
      <c r="C13" s="77" t="s">
        <v>79</v>
      </c>
      <c r="D13" s="81" t="s">
        <v>75</v>
      </c>
      <c r="E13" s="81" t="s">
        <v>15</v>
      </c>
    </row>
    <row r="14" spans="2:6" ht="15.75">
      <c r="B14" s="77" t="s">
        <v>61</v>
      </c>
      <c r="C14" s="77" t="s">
        <v>80</v>
      </c>
      <c r="D14" s="81" t="s">
        <v>75</v>
      </c>
      <c r="E14" s="81" t="s">
        <v>15</v>
      </c>
    </row>
    <row r="15" spans="2:6" ht="15.75">
      <c r="B15" s="77" t="s">
        <v>61</v>
      </c>
      <c r="C15" s="69"/>
      <c r="D15" s="77" t="s">
        <v>64</v>
      </c>
      <c r="E15" s="81" t="s">
        <v>15</v>
      </c>
    </row>
    <row r="16" spans="2:6" ht="15.75" hidden="1">
      <c r="B16" s="77" t="s">
        <v>61</v>
      </c>
      <c r="C16" s="77" t="s">
        <v>81</v>
      </c>
      <c r="D16" s="81" t="s">
        <v>82</v>
      </c>
      <c r="E16" s="81"/>
    </row>
    <row r="17" spans="2:5" ht="15.75" hidden="1">
      <c r="B17" s="77" t="s">
        <v>61</v>
      </c>
      <c r="C17" s="77" t="s">
        <v>68</v>
      </c>
      <c r="D17" s="81" t="s">
        <v>82</v>
      </c>
      <c r="E17" s="81"/>
    </row>
    <row r="18" spans="2:5" ht="15.75" hidden="1">
      <c r="B18" s="77" t="s">
        <v>61</v>
      </c>
      <c r="C18" s="77" t="s">
        <v>83</v>
      </c>
      <c r="D18" s="81" t="s">
        <v>82</v>
      </c>
      <c r="E18" s="81"/>
    </row>
    <row r="19" spans="2:5" ht="15.75" hidden="1">
      <c r="B19" s="77" t="s">
        <v>61</v>
      </c>
      <c r="C19" s="77" t="s">
        <v>84</v>
      </c>
      <c r="D19" s="81" t="s">
        <v>82</v>
      </c>
      <c r="E19" s="81"/>
    </row>
    <row r="20" spans="2:5" ht="15.75" hidden="1">
      <c r="B20" s="77" t="s">
        <v>61</v>
      </c>
      <c r="C20" s="77" t="s">
        <v>85</v>
      </c>
      <c r="D20" s="81" t="s">
        <v>82</v>
      </c>
      <c r="E20" s="81"/>
    </row>
    <row r="21" spans="2:5" ht="15.75" hidden="1">
      <c r="B21" s="77" t="s">
        <v>61</v>
      </c>
      <c r="C21" s="77" t="s">
        <v>86</v>
      </c>
      <c r="D21" s="191" t="s">
        <v>62</v>
      </c>
      <c r="E21" s="192" t="s">
        <v>117</v>
      </c>
    </row>
    <row r="22" spans="2:5" ht="15.75" hidden="1">
      <c r="B22" s="77" t="s">
        <v>61</v>
      </c>
      <c r="C22" s="77" t="s">
        <v>87</v>
      </c>
      <c r="D22" s="191"/>
      <c r="E22" s="192"/>
    </row>
    <row r="23" spans="2:5" ht="15.75" hidden="1">
      <c r="B23" s="77" t="s">
        <v>61</v>
      </c>
      <c r="C23" s="77" t="s">
        <v>88</v>
      </c>
      <c r="D23" s="77" t="s">
        <v>66</v>
      </c>
      <c r="E23" s="74"/>
    </row>
    <row r="24" spans="2:5" ht="15.75" hidden="1">
      <c r="B24" s="77" t="s">
        <v>61</v>
      </c>
      <c r="C24" s="77" t="s">
        <v>88</v>
      </c>
      <c r="D24" s="77" t="s">
        <v>306</v>
      </c>
      <c r="E24" s="74"/>
    </row>
    <row r="25" spans="2:5" ht="15.75" hidden="1">
      <c r="B25" s="77" t="s">
        <v>61</v>
      </c>
      <c r="C25" s="77" t="s">
        <v>89</v>
      </c>
      <c r="D25" s="77" t="s">
        <v>307</v>
      </c>
      <c r="E25" s="74"/>
    </row>
    <row r="26" spans="2:5" ht="15.75" hidden="1">
      <c r="B26" s="77" t="s">
        <v>61</v>
      </c>
      <c r="C26" s="77" t="s">
        <v>88</v>
      </c>
      <c r="D26" s="77" t="s">
        <v>63</v>
      </c>
      <c r="E26" s="74"/>
    </row>
    <row r="27" spans="2:5" ht="15.75">
      <c r="B27" s="77" t="s">
        <v>375</v>
      </c>
      <c r="C27" s="78" t="s">
        <v>308</v>
      </c>
      <c r="D27" s="78" t="s">
        <v>309</v>
      </c>
      <c r="E27" s="73" t="s">
        <v>15</v>
      </c>
    </row>
    <row r="28" spans="2:5" ht="47.25" hidden="1">
      <c r="B28" s="77" t="s">
        <v>375</v>
      </c>
      <c r="C28" s="78" t="s">
        <v>381</v>
      </c>
      <c r="D28" s="26" t="s">
        <v>310</v>
      </c>
      <c r="E28" s="73" t="s">
        <v>16</v>
      </c>
    </row>
    <row r="29" spans="2:5" ht="31.5" hidden="1">
      <c r="B29" s="77" t="s">
        <v>375</v>
      </c>
      <c r="C29" s="78" t="s">
        <v>311</v>
      </c>
      <c r="D29" s="81" t="s">
        <v>312</v>
      </c>
      <c r="E29" s="81" t="s">
        <v>17</v>
      </c>
    </row>
    <row r="30" spans="2:5" ht="31.5" hidden="1">
      <c r="B30" s="77" t="s">
        <v>375</v>
      </c>
      <c r="C30" s="78" t="s">
        <v>313</v>
      </c>
      <c r="D30" s="81" t="s">
        <v>312</v>
      </c>
      <c r="E30" s="81" t="s">
        <v>17</v>
      </c>
    </row>
    <row r="31" spans="2:5" ht="47.25" hidden="1">
      <c r="B31" s="77" t="s">
        <v>375</v>
      </c>
      <c r="C31" s="78" t="s">
        <v>314</v>
      </c>
      <c r="D31" s="82" t="s">
        <v>91</v>
      </c>
      <c r="E31" s="81" t="s">
        <v>17</v>
      </c>
    </row>
    <row r="32" spans="2:5" ht="31.5" hidden="1">
      <c r="B32" s="77" t="s">
        <v>375</v>
      </c>
      <c r="C32" s="78" t="s">
        <v>315</v>
      </c>
      <c r="D32" s="82" t="s">
        <v>91</v>
      </c>
      <c r="E32" s="81" t="s">
        <v>17</v>
      </c>
    </row>
    <row r="33" spans="2:5" ht="15.75" hidden="1">
      <c r="B33" s="77" t="s">
        <v>375</v>
      </c>
      <c r="C33" s="78" t="s">
        <v>316</v>
      </c>
      <c r="D33" s="82" t="s">
        <v>91</v>
      </c>
      <c r="E33" s="81" t="s">
        <v>17</v>
      </c>
    </row>
    <row r="34" spans="2:5" ht="31.5" hidden="1">
      <c r="B34" s="77" t="s">
        <v>375</v>
      </c>
      <c r="C34" s="78" t="s">
        <v>317</v>
      </c>
      <c r="D34" s="82" t="s">
        <v>91</v>
      </c>
      <c r="E34" s="81" t="s">
        <v>17</v>
      </c>
    </row>
    <row r="35" spans="2:5" ht="15.75" hidden="1">
      <c r="B35" s="77" t="s">
        <v>375</v>
      </c>
      <c r="C35" s="78" t="s">
        <v>318</v>
      </c>
      <c r="D35" s="82" t="s">
        <v>91</v>
      </c>
      <c r="E35" s="81" t="s">
        <v>17</v>
      </c>
    </row>
    <row r="36" spans="2:5" ht="31.5" hidden="1">
      <c r="B36" s="77" t="s">
        <v>375</v>
      </c>
      <c r="C36" s="78" t="s">
        <v>319</v>
      </c>
      <c r="D36" s="82" t="s">
        <v>91</v>
      </c>
      <c r="E36" s="81" t="s">
        <v>17</v>
      </c>
    </row>
    <row r="37" spans="2:5" ht="15.75" hidden="1">
      <c r="B37" s="77" t="s">
        <v>375</v>
      </c>
      <c r="C37" s="78" t="s">
        <v>320</v>
      </c>
      <c r="D37" s="82" t="s">
        <v>91</v>
      </c>
      <c r="E37" s="81" t="s">
        <v>17</v>
      </c>
    </row>
    <row r="38" spans="2:5" ht="31.5" hidden="1">
      <c r="B38" s="77" t="s">
        <v>375</v>
      </c>
      <c r="C38" s="78" t="s">
        <v>321</v>
      </c>
      <c r="D38" s="78" t="s">
        <v>321</v>
      </c>
      <c r="E38" s="73" t="s">
        <v>17</v>
      </c>
    </row>
    <row r="39" spans="2:5" ht="15.75" hidden="1">
      <c r="B39" s="77" t="s">
        <v>375</v>
      </c>
      <c r="C39" s="78" t="s">
        <v>322</v>
      </c>
      <c r="D39" s="78" t="s">
        <v>322</v>
      </c>
      <c r="E39" s="63" t="s">
        <v>17</v>
      </c>
    </row>
    <row r="40" spans="2:5" ht="62.45" hidden="1" customHeight="1">
      <c r="B40" s="70" t="s">
        <v>376</v>
      </c>
      <c r="C40" s="70" t="s">
        <v>323</v>
      </c>
      <c r="D40" s="41" t="s">
        <v>324</v>
      </c>
      <c r="E40" s="68" t="s">
        <v>69</v>
      </c>
    </row>
    <row r="41" spans="2:5" ht="62.45" hidden="1" customHeight="1">
      <c r="B41" s="70" t="s">
        <v>376</v>
      </c>
      <c r="C41" s="70" t="s">
        <v>325</v>
      </c>
      <c r="D41" s="41" t="s">
        <v>324</v>
      </c>
      <c r="E41" s="68" t="s">
        <v>69</v>
      </c>
    </row>
    <row r="42" spans="2:5" ht="157.5" hidden="1">
      <c r="B42" s="70" t="s">
        <v>376</v>
      </c>
      <c r="C42" s="70" t="s">
        <v>326</v>
      </c>
      <c r="D42" s="70" t="s">
        <v>327</v>
      </c>
      <c r="E42" s="68" t="s">
        <v>67</v>
      </c>
    </row>
    <row r="43" spans="2:5" ht="31.5" hidden="1">
      <c r="B43" s="70" t="s">
        <v>376</v>
      </c>
      <c r="C43" s="70" t="s">
        <v>328</v>
      </c>
      <c r="D43" s="70" t="s">
        <v>329</v>
      </c>
      <c r="E43" s="68" t="s">
        <v>69</v>
      </c>
    </row>
    <row r="44" spans="2:5" ht="31.5" hidden="1">
      <c r="B44" s="70" t="s">
        <v>376</v>
      </c>
      <c r="C44" s="70" t="s">
        <v>330</v>
      </c>
      <c r="D44" s="70" t="s">
        <v>330</v>
      </c>
      <c r="E44" s="68" t="s">
        <v>192</v>
      </c>
    </row>
    <row r="45" spans="2:5" ht="47.25" hidden="1">
      <c r="B45" s="70" t="s">
        <v>377</v>
      </c>
      <c r="C45" s="70" t="s">
        <v>379</v>
      </c>
      <c r="D45" s="41" t="s">
        <v>367</v>
      </c>
      <c r="E45" s="41" t="s">
        <v>67</v>
      </c>
    </row>
    <row r="46" spans="2:5" ht="63" hidden="1">
      <c r="B46" s="70" t="s">
        <v>377</v>
      </c>
      <c r="C46" s="70" t="s">
        <v>331</v>
      </c>
      <c r="D46" s="41" t="s">
        <v>367</v>
      </c>
      <c r="E46" s="41" t="s">
        <v>67</v>
      </c>
    </row>
    <row r="47" spans="2:5" ht="63" hidden="1">
      <c r="B47" s="70" t="s">
        <v>377</v>
      </c>
      <c r="C47" s="70" t="s">
        <v>332</v>
      </c>
      <c r="D47" s="41" t="s">
        <v>367</v>
      </c>
      <c r="E47" s="41" t="s">
        <v>67</v>
      </c>
    </row>
    <row r="48" spans="2:5" ht="47.25" hidden="1">
      <c r="B48" s="70" t="s">
        <v>377</v>
      </c>
      <c r="C48" s="71" t="s">
        <v>333</v>
      </c>
      <c r="D48" s="41" t="s">
        <v>367</v>
      </c>
      <c r="E48" s="41" t="s">
        <v>67</v>
      </c>
    </row>
    <row r="49" spans="2:5" ht="31.5" hidden="1">
      <c r="B49" s="70" t="s">
        <v>377</v>
      </c>
      <c r="C49" s="70" t="s">
        <v>334</v>
      </c>
      <c r="D49" s="41" t="s">
        <v>335</v>
      </c>
      <c r="E49" s="41" t="s">
        <v>70</v>
      </c>
    </row>
    <row r="50" spans="2:5" ht="63" hidden="1">
      <c r="B50" s="70" t="s">
        <v>377</v>
      </c>
      <c r="C50" s="70" t="s">
        <v>380</v>
      </c>
      <c r="D50" s="41" t="s">
        <v>335</v>
      </c>
      <c r="E50" s="41" t="s">
        <v>70</v>
      </c>
    </row>
    <row r="51" spans="2:5" ht="31.5" hidden="1">
      <c r="B51" s="70" t="s">
        <v>377</v>
      </c>
      <c r="C51" s="70" t="s">
        <v>336</v>
      </c>
      <c r="D51" s="41" t="s">
        <v>337</v>
      </c>
      <c r="E51" s="41" t="s">
        <v>70</v>
      </c>
    </row>
    <row r="52" spans="2:5" ht="31.5" hidden="1">
      <c r="B52" s="70" t="s">
        <v>377</v>
      </c>
      <c r="C52" s="70" t="s">
        <v>338</v>
      </c>
      <c r="D52" s="41" t="s">
        <v>337</v>
      </c>
      <c r="E52" s="41" t="s">
        <v>70</v>
      </c>
    </row>
    <row r="53" spans="2:5" ht="15.75" hidden="1">
      <c r="B53" s="70" t="s">
        <v>377</v>
      </c>
      <c r="C53" s="70" t="s">
        <v>339</v>
      </c>
      <c r="D53" s="41" t="s">
        <v>340</v>
      </c>
      <c r="E53" s="68" t="s">
        <v>69</v>
      </c>
    </row>
    <row r="54" spans="2:5" ht="15.75" hidden="1">
      <c r="B54" s="70" t="s">
        <v>377</v>
      </c>
      <c r="C54" s="70" t="s">
        <v>341</v>
      </c>
      <c r="D54" s="41" t="s">
        <v>340</v>
      </c>
      <c r="E54" s="68" t="s">
        <v>69</v>
      </c>
    </row>
    <row r="55" spans="2:5" ht="31.5" hidden="1">
      <c r="B55" s="70" t="s">
        <v>377</v>
      </c>
      <c r="C55" s="70" t="s">
        <v>342</v>
      </c>
      <c r="D55" s="41" t="s">
        <v>340</v>
      </c>
      <c r="E55" s="68" t="s">
        <v>69</v>
      </c>
    </row>
    <row r="56" spans="2:5" ht="31.5" hidden="1">
      <c r="B56" s="70" t="s">
        <v>377</v>
      </c>
      <c r="C56" s="70" t="s">
        <v>343</v>
      </c>
      <c r="D56" s="70" t="s">
        <v>344</v>
      </c>
      <c r="E56" s="68" t="s">
        <v>67</v>
      </c>
    </row>
    <row r="57" spans="2:5" ht="157.5" hidden="1">
      <c r="B57" s="70" t="s">
        <v>377</v>
      </c>
      <c r="C57" s="70" t="s">
        <v>345</v>
      </c>
      <c r="D57" s="41" t="s">
        <v>346</v>
      </c>
      <c r="E57" s="41" t="s">
        <v>69</v>
      </c>
    </row>
    <row r="58" spans="2:5" ht="78.75" hidden="1">
      <c r="B58" s="70" t="s">
        <v>377</v>
      </c>
      <c r="C58" s="70" t="s">
        <v>347</v>
      </c>
      <c r="D58" s="41" t="s">
        <v>346</v>
      </c>
      <c r="E58" s="41" t="s">
        <v>69</v>
      </c>
    </row>
    <row r="59" spans="2:5" ht="31.5" hidden="1">
      <c r="B59" s="70" t="s">
        <v>377</v>
      </c>
      <c r="C59" s="70" t="s">
        <v>348</v>
      </c>
      <c r="D59" s="41" t="s">
        <v>346</v>
      </c>
      <c r="E59" s="41" t="s">
        <v>69</v>
      </c>
    </row>
    <row r="60" spans="2:5" ht="63" hidden="1">
      <c r="B60" s="70" t="s">
        <v>377</v>
      </c>
      <c r="C60" s="70" t="s">
        <v>349</v>
      </c>
      <c r="D60" s="70" t="s">
        <v>350</v>
      </c>
      <c r="E60" s="68" t="s">
        <v>69</v>
      </c>
    </row>
    <row r="61" spans="2:5" ht="78.75" hidden="1">
      <c r="B61" s="70" t="s">
        <v>377</v>
      </c>
      <c r="C61" s="70" t="s">
        <v>351</v>
      </c>
      <c r="D61" s="41" t="s">
        <v>352</v>
      </c>
      <c r="E61" s="68" t="s">
        <v>69</v>
      </c>
    </row>
    <row r="62" spans="2:5" ht="110.25" hidden="1">
      <c r="B62" s="70" t="s">
        <v>377</v>
      </c>
      <c r="C62" s="70" t="s">
        <v>353</v>
      </c>
      <c r="D62" s="41" t="s">
        <v>352</v>
      </c>
      <c r="E62" s="68" t="s">
        <v>69</v>
      </c>
    </row>
    <row r="63" spans="2:5" ht="31.5" hidden="1">
      <c r="B63" s="70" t="s">
        <v>377</v>
      </c>
      <c r="C63" s="70" t="s">
        <v>354</v>
      </c>
      <c r="D63" s="70" t="s">
        <v>355</v>
      </c>
      <c r="E63" s="68" t="s">
        <v>70</v>
      </c>
    </row>
    <row r="64" spans="2:5" ht="141.75" hidden="1">
      <c r="B64" s="70" t="s">
        <v>378</v>
      </c>
      <c r="C64" s="80" t="s">
        <v>356</v>
      </c>
      <c r="D64" s="83" t="s">
        <v>357</v>
      </c>
      <c r="E64" s="84" t="s">
        <v>67</v>
      </c>
    </row>
    <row r="65" spans="2:5" ht="63" hidden="1">
      <c r="B65" s="70" t="s">
        <v>378</v>
      </c>
      <c r="C65" s="70" t="s">
        <v>358</v>
      </c>
      <c r="D65" s="83" t="s">
        <v>357</v>
      </c>
      <c r="E65" s="84" t="s">
        <v>67</v>
      </c>
    </row>
    <row r="66" spans="2:5" ht="31.5" hidden="1">
      <c r="B66" s="70" t="s">
        <v>378</v>
      </c>
      <c r="C66" s="190" t="s">
        <v>359</v>
      </c>
      <c r="D66" s="82" t="s">
        <v>360</v>
      </c>
      <c r="E66" s="41" t="s">
        <v>67</v>
      </c>
    </row>
    <row r="67" spans="2:5" ht="31.5" hidden="1">
      <c r="B67" s="70" t="s">
        <v>378</v>
      </c>
      <c r="C67" s="190"/>
      <c r="D67" s="82" t="s">
        <v>360</v>
      </c>
      <c r="E67" s="41" t="s">
        <v>67</v>
      </c>
    </row>
    <row r="68" spans="2:5" ht="141.75" hidden="1">
      <c r="B68" s="70" t="s">
        <v>378</v>
      </c>
      <c r="C68" s="80" t="s">
        <v>361</v>
      </c>
      <c r="D68" s="82" t="s">
        <v>360</v>
      </c>
      <c r="E68" s="41" t="s">
        <v>67</v>
      </c>
    </row>
    <row r="69" spans="2:5" ht="63" hidden="1">
      <c r="B69" s="70" t="s">
        <v>378</v>
      </c>
      <c r="C69" s="70" t="s">
        <v>362</v>
      </c>
      <c r="D69" s="70" t="s">
        <v>363</v>
      </c>
      <c r="E69" s="68" t="s">
        <v>67</v>
      </c>
    </row>
    <row r="70" spans="2:5" ht="78.75" hidden="1">
      <c r="B70" s="70" t="s">
        <v>378</v>
      </c>
      <c r="C70" s="70" t="s">
        <v>364</v>
      </c>
      <c r="D70" s="70" t="s">
        <v>365</v>
      </c>
      <c r="E70" s="68" t="s">
        <v>67</v>
      </c>
    </row>
    <row r="71" spans="2:5" ht="63" hidden="1">
      <c r="B71" s="70" t="s">
        <v>378</v>
      </c>
      <c r="C71" s="70" t="s">
        <v>366</v>
      </c>
      <c r="D71" s="84" t="s">
        <v>367</v>
      </c>
      <c r="E71" s="41" t="s">
        <v>67</v>
      </c>
    </row>
    <row r="72" spans="2:5" ht="204.75" hidden="1">
      <c r="B72" s="70" t="s">
        <v>378</v>
      </c>
      <c r="C72" s="79" t="s">
        <v>374</v>
      </c>
      <c r="D72" s="84" t="s">
        <v>367</v>
      </c>
      <c r="E72" s="41" t="s">
        <v>67</v>
      </c>
    </row>
    <row r="73" spans="2:5" ht="141.75" hidden="1">
      <c r="B73" s="70" t="s">
        <v>378</v>
      </c>
      <c r="C73" s="70" t="s">
        <v>368</v>
      </c>
      <c r="D73" s="83" t="s">
        <v>369</v>
      </c>
      <c r="E73" s="41" t="s">
        <v>67</v>
      </c>
    </row>
    <row r="74" spans="2:5" ht="47.25" hidden="1">
      <c r="B74" s="70" t="s">
        <v>378</v>
      </c>
      <c r="C74" s="70" t="s">
        <v>370</v>
      </c>
      <c r="D74" s="83" t="s">
        <v>369</v>
      </c>
      <c r="E74" s="41" t="s">
        <v>67</v>
      </c>
    </row>
    <row r="75" spans="2:5" ht="78.75" hidden="1">
      <c r="B75" s="70" t="s">
        <v>378</v>
      </c>
      <c r="C75" s="70" t="s">
        <v>371</v>
      </c>
      <c r="D75" s="83" t="s">
        <v>369</v>
      </c>
      <c r="E75" s="41" t="s">
        <v>67</v>
      </c>
    </row>
    <row r="76" spans="2:5" ht="63" hidden="1">
      <c r="B76" s="70" t="s">
        <v>378</v>
      </c>
      <c r="C76" s="71" t="s">
        <v>372</v>
      </c>
      <c r="D76" s="83" t="s">
        <v>369</v>
      </c>
      <c r="E76" s="41" t="s">
        <v>67</v>
      </c>
    </row>
    <row r="77" spans="2:5" ht="47.25" hidden="1">
      <c r="B77" s="70" t="s">
        <v>378</v>
      </c>
      <c r="C77" s="70" t="s">
        <v>373</v>
      </c>
      <c r="D77" s="83" t="s">
        <v>369</v>
      </c>
      <c r="E77" s="41" t="s">
        <v>67</v>
      </c>
    </row>
    <row r="79" spans="2:5" ht="18.75">
      <c r="B79" s="29"/>
      <c r="C79" s="29"/>
      <c r="D79" s="76"/>
      <c r="E79" s="72"/>
    </row>
    <row r="80" spans="2:5" ht="18.75">
      <c r="B80" s="29"/>
      <c r="C80" s="29"/>
      <c r="D80" s="76"/>
      <c r="E80" s="72"/>
    </row>
    <row r="81" spans="2:5" ht="18.75">
      <c r="B81" s="29"/>
      <c r="C81" s="29"/>
      <c r="D81" s="76"/>
      <c r="E81" s="72"/>
    </row>
    <row r="82" spans="2:5" ht="18.75">
      <c r="B82" s="29"/>
      <c r="C82" s="29"/>
      <c r="D82" s="76"/>
      <c r="E82" s="72"/>
    </row>
    <row r="83" spans="2:5" ht="18.75">
      <c r="B83" s="29"/>
      <c r="C83" s="29"/>
      <c r="D83" s="76"/>
      <c r="E83" s="72"/>
    </row>
    <row r="84" spans="2:5" ht="18.75">
      <c r="B84" s="29"/>
      <c r="C84" s="29"/>
      <c r="D84" s="76"/>
      <c r="E84" s="72"/>
    </row>
    <row r="85" spans="2:5" ht="18.75">
      <c r="B85" s="29"/>
      <c r="C85" s="29"/>
      <c r="D85" s="76"/>
      <c r="E85" s="72"/>
    </row>
    <row r="86" spans="2:5" ht="18.75">
      <c r="B86" s="29"/>
      <c r="C86" s="29"/>
      <c r="D86" s="76"/>
      <c r="E86" s="72"/>
    </row>
    <row r="87" spans="2:5" ht="18.75">
      <c r="B87" s="29"/>
      <c r="C87" s="29"/>
      <c r="D87" s="76"/>
      <c r="E87" s="72"/>
    </row>
    <row r="88" spans="2:5" ht="18.75">
      <c r="B88" s="29"/>
      <c r="C88" s="29"/>
      <c r="D88" s="76"/>
      <c r="E88" s="72"/>
    </row>
    <row r="89" spans="2:5" ht="18.75">
      <c r="B89" s="29"/>
      <c r="C89" s="29"/>
      <c r="D89" s="76"/>
      <c r="E89" s="72"/>
    </row>
    <row r="90" spans="2:5" ht="18.75">
      <c r="B90" s="29"/>
      <c r="C90" s="29"/>
      <c r="D90" s="76"/>
      <c r="E90" s="72"/>
    </row>
    <row r="91" spans="2:5" ht="18.75">
      <c r="B91" s="29"/>
      <c r="C91" s="29"/>
      <c r="D91" s="76"/>
      <c r="E91" s="72"/>
    </row>
    <row r="92" spans="2:5" ht="18.75">
      <c r="B92" s="29"/>
      <c r="C92" s="29"/>
      <c r="D92" s="76"/>
      <c r="E92" s="72"/>
    </row>
    <row r="93" spans="2:5" ht="18.75">
      <c r="B93" s="29"/>
      <c r="C93" s="29"/>
      <c r="D93" s="76"/>
      <c r="E93" s="72"/>
    </row>
    <row r="94" spans="2:5" ht="18.75">
      <c r="B94" s="29"/>
      <c r="C94" s="29"/>
      <c r="D94" s="76"/>
      <c r="E94" s="72"/>
    </row>
    <row r="95" spans="2:5" ht="18.75">
      <c r="B95" s="29"/>
      <c r="C95" s="29"/>
      <c r="D95" s="76"/>
      <c r="E95" s="72"/>
    </row>
    <row r="96" spans="2:5" ht="18.75">
      <c r="B96" s="29"/>
      <c r="C96" s="29"/>
      <c r="D96" s="76"/>
      <c r="E96" s="72"/>
    </row>
    <row r="97" spans="2:5" ht="18.75">
      <c r="B97" s="29"/>
      <c r="C97" s="29"/>
      <c r="D97" s="76"/>
      <c r="E97" s="72"/>
    </row>
    <row r="98" spans="2:5" ht="18.75">
      <c r="B98" s="29"/>
      <c r="C98" s="29"/>
      <c r="D98" s="76"/>
      <c r="E98" s="72"/>
    </row>
  </sheetData>
  <autoFilter ref="B2:E77">
    <filterColumn colId="3">
      <filters>
        <filter val="A"/>
      </filters>
    </filterColumn>
  </autoFilter>
  <mergeCells count="3">
    <mergeCell ref="C66:C67"/>
    <mergeCell ref="D21:D22"/>
    <mergeCell ref="E21:E22"/>
  </mergeCells>
  <pageMargins left="0.25" right="0.25" top="0.75" bottom="0.75" header="0.3" footer="0.3"/>
  <pageSetup paperSize="8"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44"/>
  <sheetViews>
    <sheetView showGridLines="0" zoomScale="110" zoomScaleNormal="110" workbookViewId="0">
      <selection activeCell="F7" sqref="F7"/>
    </sheetView>
  </sheetViews>
  <sheetFormatPr defaultColWidth="8.85546875" defaultRowHeight="15"/>
  <cols>
    <col min="1" max="1" width="4.140625" style="1" customWidth="1"/>
    <col min="2" max="2" width="28.28515625" style="1" customWidth="1"/>
    <col min="3" max="3" width="32.7109375" style="94" customWidth="1"/>
    <col min="4" max="4" width="8.7109375" style="115" customWidth="1"/>
    <col min="5" max="16384" width="8.85546875" style="1"/>
  </cols>
  <sheetData>
    <row r="2" spans="1:4" ht="31.5">
      <c r="A2" s="86"/>
      <c r="B2" s="89" t="s">
        <v>65</v>
      </c>
      <c r="C2" s="89" t="s">
        <v>90</v>
      </c>
      <c r="D2" s="89" t="s">
        <v>92</v>
      </c>
    </row>
    <row r="3" spans="1:4" ht="15.75">
      <c r="B3" s="82" t="s">
        <v>61</v>
      </c>
      <c r="C3" s="185" t="s">
        <v>395</v>
      </c>
      <c r="D3" s="193" t="s">
        <v>15</v>
      </c>
    </row>
    <row r="4" spans="1:4" ht="15.75">
      <c r="B4" s="82" t="s">
        <v>61</v>
      </c>
      <c r="C4" s="185" t="s">
        <v>429</v>
      </c>
      <c r="D4" s="193"/>
    </row>
    <row r="5" spans="1:4" ht="15.75">
      <c r="B5" s="82" t="s">
        <v>61</v>
      </c>
      <c r="C5" s="41" t="s">
        <v>79</v>
      </c>
      <c r="D5" s="193"/>
    </row>
    <row r="6" spans="1:4" ht="31.5">
      <c r="B6" s="82" t="s">
        <v>61</v>
      </c>
      <c r="C6" s="41" t="s">
        <v>428</v>
      </c>
      <c r="D6" s="193"/>
    </row>
    <row r="7" spans="1:4" ht="31.5">
      <c r="B7" s="82" t="s">
        <v>61</v>
      </c>
      <c r="C7" s="186" t="s">
        <v>448</v>
      </c>
      <c r="D7" s="193"/>
    </row>
    <row r="8" spans="1:4" ht="31.5">
      <c r="B8" s="82" t="s">
        <v>61</v>
      </c>
      <c r="C8" s="186" t="s">
        <v>652</v>
      </c>
      <c r="D8" s="193" t="s">
        <v>16</v>
      </c>
    </row>
    <row r="9" spans="1:4" ht="15.75">
      <c r="B9" s="82" t="s">
        <v>61</v>
      </c>
      <c r="C9" s="186" t="s">
        <v>670</v>
      </c>
      <c r="D9" s="193"/>
    </row>
    <row r="10" spans="1:4" ht="15.75">
      <c r="B10" s="82" t="s">
        <v>61</v>
      </c>
      <c r="C10" s="186" t="s">
        <v>436</v>
      </c>
      <c r="D10" s="193"/>
    </row>
    <row r="11" spans="1:4" ht="47.25">
      <c r="B11" s="82" t="s">
        <v>61</v>
      </c>
      <c r="C11" s="185" t="s">
        <v>468</v>
      </c>
      <c r="D11" s="99" t="s">
        <v>69</v>
      </c>
    </row>
    <row r="12" spans="1:4" ht="15.75">
      <c r="B12" s="82" t="s">
        <v>61</v>
      </c>
      <c r="C12" s="185" t="s">
        <v>460</v>
      </c>
      <c r="D12" s="99" t="s">
        <v>192</v>
      </c>
    </row>
    <row r="13" spans="1:4" ht="15.75">
      <c r="B13" s="82" t="s">
        <v>61</v>
      </c>
      <c r="C13" s="186" t="s">
        <v>575</v>
      </c>
      <c r="D13" s="193" t="s">
        <v>70</v>
      </c>
    </row>
    <row r="14" spans="1:4" ht="15.75">
      <c r="B14" s="82" t="s">
        <v>61</v>
      </c>
      <c r="C14" s="186" t="s">
        <v>582</v>
      </c>
      <c r="D14" s="193"/>
    </row>
    <row r="15" spans="1:4" ht="31.5">
      <c r="B15" s="82" t="s">
        <v>61</v>
      </c>
      <c r="C15" s="186" t="s">
        <v>590</v>
      </c>
      <c r="D15" s="193"/>
    </row>
    <row r="16" spans="1:4" ht="31.5">
      <c r="B16" s="82" t="s">
        <v>61</v>
      </c>
      <c r="C16" s="41" t="s">
        <v>482</v>
      </c>
      <c r="D16" s="99" t="s">
        <v>17</v>
      </c>
    </row>
    <row r="17" spans="2:4" ht="47.25">
      <c r="B17" s="82" t="s">
        <v>707</v>
      </c>
      <c r="C17" s="185" t="s">
        <v>503</v>
      </c>
      <c r="D17" s="193" t="s">
        <v>167</v>
      </c>
    </row>
    <row r="18" spans="2:4" ht="63">
      <c r="B18" s="82" t="s">
        <v>707</v>
      </c>
      <c r="C18" s="185" t="s">
        <v>510</v>
      </c>
      <c r="D18" s="193"/>
    </row>
    <row r="19" spans="2:4" ht="31.5">
      <c r="B19" s="82" t="s">
        <v>411</v>
      </c>
      <c r="C19" s="185" t="s">
        <v>410</v>
      </c>
      <c r="D19" s="99" t="s">
        <v>15</v>
      </c>
    </row>
    <row r="20" spans="2:4" ht="31.5">
      <c r="B20" s="82" t="s">
        <v>411</v>
      </c>
      <c r="C20" s="41" t="s">
        <v>487</v>
      </c>
      <c r="D20" s="193" t="s">
        <v>17</v>
      </c>
    </row>
    <row r="21" spans="2:4" ht="31.5">
      <c r="B21" s="82" t="s">
        <v>411</v>
      </c>
      <c r="C21" s="41" t="s">
        <v>483</v>
      </c>
      <c r="D21" s="193"/>
    </row>
    <row r="22" spans="2:4" ht="31.5">
      <c r="B22" s="82" t="s">
        <v>411</v>
      </c>
      <c r="C22" s="41" t="s">
        <v>477</v>
      </c>
      <c r="D22" s="193"/>
    </row>
    <row r="23" spans="2:4" ht="31.5">
      <c r="B23" s="82" t="s">
        <v>471</v>
      </c>
      <c r="C23" s="185" t="s">
        <v>523</v>
      </c>
      <c r="D23" s="193" t="s">
        <v>67</v>
      </c>
    </row>
    <row r="24" spans="2:4" ht="31.5">
      <c r="B24" s="82" t="s">
        <v>471</v>
      </c>
      <c r="C24" s="185" t="s">
        <v>533</v>
      </c>
      <c r="D24" s="193"/>
    </row>
    <row r="25" spans="2:4" ht="47.25">
      <c r="B25" s="82" t="s">
        <v>705</v>
      </c>
      <c r="C25" s="185" t="s">
        <v>545</v>
      </c>
      <c r="D25" s="193"/>
    </row>
    <row r="26" spans="2:4" ht="63">
      <c r="B26" s="82" t="s">
        <v>706</v>
      </c>
      <c r="C26" s="41" t="s">
        <v>486</v>
      </c>
      <c r="D26" s="99" t="s">
        <v>17</v>
      </c>
    </row>
    <row r="27" spans="2:4" ht="15.75">
      <c r="B27" s="82" t="s">
        <v>517</v>
      </c>
      <c r="C27" s="185" t="s">
        <v>515</v>
      </c>
      <c r="D27" s="99" t="s">
        <v>167</v>
      </c>
    </row>
    <row r="33" spans="2:4">
      <c r="C33" s="1"/>
    </row>
    <row r="34" spans="2:4">
      <c r="C34" s="1"/>
    </row>
    <row r="35" spans="2:4">
      <c r="C35" s="1"/>
    </row>
    <row r="36" spans="2:4">
      <c r="C36" s="1"/>
    </row>
    <row r="37" spans="2:4">
      <c r="C37" s="1"/>
    </row>
    <row r="38" spans="2:4" ht="18.75">
      <c r="B38" s="29"/>
      <c r="C38" s="76"/>
      <c r="D38" s="72"/>
    </row>
    <row r="39" spans="2:4" ht="18.75">
      <c r="B39" s="29"/>
      <c r="C39" s="76"/>
      <c r="D39" s="72"/>
    </row>
    <row r="40" spans="2:4" ht="18.75">
      <c r="B40" s="29"/>
      <c r="C40" s="76"/>
      <c r="D40" s="72"/>
    </row>
    <row r="41" spans="2:4" ht="18.75">
      <c r="B41" s="29"/>
      <c r="C41" s="76"/>
      <c r="D41" s="72"/>
    </row>
    <row r="42" spans="2:4" ht="18.75">
      <c r="B42" s="29"/>
      <c r="C42" s="76"/>
      <c r="D42" s="72"/>
    </row>
    <row r="43" spans="2:4" ht="18.75">
      <c r="B43" s="29"/>
      <c r="C43" s="76"/>
      <c r="D43" s="72"/>
    </row>
    <row r="44" spans="2:4" ht="18.75">
      <c r="B44" s="29"/>
      <c r="C44" s="76"/>
      <c r="D44" s="72"/>
    </row>
  </sheetData>
  <sheetProtection password="C154" sheet="1" objects="1" scenarios="1"/>
  <autoFilter ref="B2:D34"/>
  <mergeCells count="6">
    <mergeCell ref="D23:D25"/>
    <mergeCell ref="D13:D15"/>
    <mergeCell ref="D3:D7"/>
    <mergeCell ref="D8:D10"/>
    <mergeCell ref="D20:D22"/>
    <mergeCell ref="D17:D18"/>
  </mergeCells>
  <pageMargins left="0.25" right="0.25" top="0.75" bottom="0.75" header="0.3" footer="0.3"/>
  <pageSetup paperSize="8" scale="8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59"/>
  <sheetViews>
    <sheetView showGridLines="0" topLeftCell="C31" zoomScale="80" zoomScaleNormal="80" workbookViewId="0">
      <selection activeCell="C51" sqref="C51"/>
    </sheetView>
  </sheetViews>
  <sheetFormatPr defaultColWidth="9.28515625" defaultRowHeight="15"/>
  <cols>
    <col min="1" max="1" width="11.5703125" style="125" customWidth="1"/>
    <col min="2" max="2" width="19.28515625" style="1" customWidth="1"/>
    <col min="3" max="3" width="29.7109375" style="1" customWidth="1"/>
    <col min="4" max="4" width="20.7109375" style="1" customWidth="1"/>
    <col min="5" max="5" width="21.28515625" style="1" customWidth="1"/>
    <col min="6" max="6" width="48.7109375" style="1" customWidth="1"/>
    <col min="7" max="9" width="14.7109375" style="1" customWidth="1"/>
    <col min="10" max="10" width="22.28515625" style="1" customWidth="1"/>
    <col min="11" max="11" width="28.5703125" style="1" customWidth="1"/>
    <col min="12" max="14" width="17" style="1" customWidth="1"/>
    <col min="15" max="15" width="21" style="1" customWidth="1"/>
    <col min="16" max="18" width="17" style="1" customWidth="1"/>
    <col min="19" max="19" width="19" style="1" customWidth="1"/>
    <col min="20" max="16384" width="9.28515625" style="1"/>
  </cols>
  <sheetData>
    <row r="1" spans="1:18" ht="23.25">
      <c r="D1" s="239" t="s">
        <v>389</v>
      </c>
      <c r="E1" s="239"/>
      <c r="F1" s="239"/>
      <c r="G1" s="239"/>
      <c r="H1" s="239"/>
      <c r="I1" s="239"/>
      <c r="J1" s="239"/>
      <c r="K1" s="239"/>
      <c r="L1" s="239"/>
      <c r="M1" s="239"/>
      <c r="N1" s="239"/>
      <c r="O1" s="239"/>
    </row>
    <row r="4" spans="1:18" ht="30" customHeight="1">
      <c r="B4" s="213" t="s">
        <v>9</v>
      </c>
      <c r="C4" s="213"/>
      <c r="D4" s="213"/>
      <c r="E4" s="213"/>
    </row>
    <row r="5" spans="1:18" ht="18.75">
      <c r="B5" s="240" t="s">
        <v>10</v>
      </c>
      <c r="C5" s="240"/>
      <c r="D5" s="240"/>
      <c r="E5" s="240"/>
    </row>
    <row r="6" spans="1:18" ht="18.75">
      <c r="B6" s="240" t="s">
        <v>11</v>
      </c>
      <c r="C6" s="240"/>
      <c r="D6" s="240"/>
      <c r="E6" s="240"/>
    </row>
    <row r="7" spans="1:18" ht="18.75">
      <c r="B7" s="240" t="s">
        <v>12</v>
      </c>
      <c r="C7" s="240"/>
      <c r="D7" s="240"/>
      <c r="E7" s="240"/>
    </row>
    <row r="8" spans="1:18" ht="18.75">
      <c r="B8" s="241" t="s">
        <v>64</v>
      </c>
      <c r="C8" s="241"/>
      <c r="D8" s="241"/>
      <c r="E8" s="241"/>
    </row>
    <row r="11" spans="1:18" s="88" customFormat="1" ht="52.5" customHeight="1">
      <c r="A11" s="223" t="s">
        <v>708</v>
      </c>
      <c r="B11" s="224"/>
      <c r="C11" s="224"/>
      <c r="D11" s="224"/>
      <c r="E11" s="224"/>
      <c r="F11" s="225"/>
      <c r="G11" s="223" t="s">
        <v>110</v>
      </c>
      <c r="H11" s="224"/>
      <c r="I11" s="225"/>
      <c r="J11" s="223" t="s">
        <v>111</v>
      </c>
      <c r="K11" s="225"/>
      <c r="L11" s="223" t="s">
        <v>19</v>
      </c>
      <c r="M11" s="224"/>
      <c r="N11" s="224"/>
      <c r="O11" s="224"/>
      <c r="P11" s="225"/>
      <c r="Q11" s="223" t="s">
        <v>20</v>
      </c>
      <c r="R11" s="225"/>
    </row>
    <row r="12" spans="1:18" s="3" customFormat="1" ht="56.25">
      <c r="A12" s="131" t="s">
        <v>383</v>
      </c>
      <c r="B12" s="46" t="s">
        <v>90</v>
      </c>
      <c r="C12" s="46" t="s">
        <v>406</v>
      </c>
      <c r="D12" s="46" t="s">
        <v>8</v>
      </c>
      <c r="E12" s="46" t="s">
        <v>13</v>
      </c>
      <c r="F12" s="46" t="s">
        <v>7</v>
      </c>
      <c r="G12" s="46" t="s">
        <v>112</v>
      </c>
      <c r="H12" s="46" t="s">
        <v>113</v>
      </c>
      <c r="I12" s="46" t="s">
        <v>114</v>
      </c>
      <c r="J12" s="46" t="s">
        <v>452</v>
      </c>
      <c r="K12" s="116" t="s">
        <v>453</v>
      </c>
      <c r="L12" s="111" t="s">
        <v>0</v>
      </c>
      <c r="M12" s="112" t="s">
        <v>104</v>
      </c>
      <c r="N12" s="113" t="s">
        <v>115</v>
      </c>
      <c r="O12" s="46" t="s">
        <v>116</v>
      </c>
      <c r="P12" s="46" t="s">
        <v>14</v>
      </c>
      <c r="Q12" s="46" t="s">
        <v>384</v>
      </c>
      <c r="R12" s="46" t="s">
        <v>385</v>
      </c>
    </row>
    <row r="13" spans="1:18" s="109" customFormat="1" ht="45">
      <c r="A13" s="194">
        <v>1</v>
      </c>
      <c r="B13" s="235" t="s">
        <v>410</v>
      </c>
      <c r="C13" s="132" t="s">
        <v>407</v>
      </c>
      <c r="D13" s="195" t="s">
        <v>411</v>
      </c>
      <c r="E13" s="195" t="s">
        <v>603</v>
      </c>
      <c r="F13" s="114" t="s">
        <v>412</v>
      </c>
      <c r="G13" s="242" t="s">
        <v>415</v>
      </c>
      <c r="H13" s="213"/>
      <c r="I13" s="213"/>
      <c r="J13" s="242" t="s">
        <v>604</v>
      </c>
      <c r="K13" s="150"/>
      <c r="L13" s="211">
        <f>C46</f>
        <v>3</v>
      </c>
      <c r="M13" s="214">
        <f>C52</f>
        <v>0.625</v>
      </c>
      <c r="N13" s="211">
        <f>C59</f>
        <v>3.6666666666666665</v>
      </c>
      <c r="O13" s="211">
        <f>L13*(1-M13)*N13</f>
        <v>4.125</v>
      </c>
      <c r="P13" s="226" t="s">
        <v>4</v>
      </c>
      <c r="Q13" s="242" t="s">
        <v>604</v>
      </c>
      <c r="R13" s="221"/>
    </row>
    <row r="14" spans="1:18" s="109" customFormat="1" ht="75">
      <c r="A14" s="194"/>
      <c r="B14" s="235"/>
      <c r="C14" s="132" t="s">
        <v>408</v>
      </c>
      <c r="D14" s="195"/>
      <c r="E14" s="195"/>
      <c r="F14" s="114" t="s">
        <v>413</v>
      </c>
      <c r="G14" s="242"/>
      <c r="H14" s="213"/>
      <c r="I14" s="213"/>
      <c r="J14" s="242"/>
      <c r="K14" s="150" t="s">
        <v>522</v>
      </c>
      <c r="L14" s="211"/>
      <c r="M14" s="214"/>
      <c r="N14" s="211"/>
      <c r="O14" s="211"/>
      <c r="P14" s="226"/>
      <c r="Q14" s="242"/>
      <c r="R14" s="221"/>
    </row>
    <row r="15" spans="1:18" s="109" customFormat="1" ht="60">
      <c r="A15" s="194"/>
      <c r="B15" s="235"/>
      <c r="C15" s="132" t="s">
        <v>390</v>
      </c>
      <c r="D15" s="195"/>
      <c r="E15" s="195"/>
      <c r="F15" s="114" t="s">
        <v>391</v>
      </c>
      <c r="G15" s="242"/>
      <c r="H15" s="213"/>
      <c r="I15" s="213"/>
      <c r="J15" s="242"/>
      <c r="K15" s="150" t="s">
        <v>709</v>
      </c>
      <c r="L15" s="211"/>
      <c r="M15" s="214"/>
      <c r="N15" s="211"/>
      <c r="O15" s="211"/>
      <c r="P15" s="226"/>
      <c r="Q15" s="242"/>
      <c r="R15" s="221"/>
    </row>
    <row r="16" spans="1:18" s="109" customFormat="1" ht="30">
      <c r="A16" s="194"/>
      <c r="B16" s="235"/>
      <c r="C16" s="132" t="s">
        <v>409</v>
      </c>
      <c r="D16" s="195"/>
      <c r="E16" s="195"/>
      <c r="F16" s="114" t="s">
        <v>414</v>
      </c>
      <c r="G16" s="242"/>
      <c r="H16" s="213"/>
      <c r="I16" s="213"/>
      <c r="J16" s="242"/>
      <c r="K16" s="150"/>
      <c r="L16" s="211"/>
      <c r="M16" s="214"/>
      <c r="N16" s="211"/>
      <c r="O16" s="211"/>
      <c r="P16" s="226"/>
      <c r="Q16" s="242"/>
      <c r="R16" s="221"/>
    </row>
    <row r="17" spans="1:120" s="109" customFormat="1" ht="30.75" thickBot="1">
      <c r="A17" s="194"/>
      <c r="B17" s="235"/>
      <c r="C17" s="132" t="s">
        <v>393</v>
      </c>
      <c r="D17" s="195"/>
      <c r="E17" s="195"/>
      <c r="F17" s="114" t="s">
        <v>394</v>
      </c>
      <c r="G17" s="242"/>
      <c r="H17" s="213"/>
      <c r="I17" s="213"/>
      <c r="J17" s="242"/>
      <c r="K17" s="161" t="s">
        <v>651</v>
      </c>
      <c r="L17" s="211"/>
      <c r="M17" s="214"/>
      <c r="N17" s="211"/>
      <c r="O17" s="211"/>
      <c r="P17" s="226"/>
      <c r="Q17" s="242"/>
      <c r="R17" s="221"/>
    </row>
    <row r="18" spans="1:120" s="109" customFormat="1" ht="28.9" customHeight="1">
      <c r="A18" s="194">
        <v>2</v>
      </c>
      <c r="B18" s="235" t="s">
        <v>395</v>
      </c>
      <c r="C18" s="132" t="s">
        <v>396</v>
      </c>
      <c r="D18" s="195" t="s">
        <v>61</v>
      </c>
      <c r="E18" s="195" t="s">
        <v>411</v>
      </c>
      <c r="F18" s="114" t="s">
        <v>397</v>
      </c>
      <c r="G18" s="232" t="s">
        <v>696</v>
      </c>
      <c r="H18" s="236"/>
      <c r="I18" s="236"/>
      <c r="J18" s="232" t="s">
        <v>604</v>
      </c>
      <c r="K18" s="157"/>
      <c r="L18" s="211">
        <f>D46</f>
        <v>2</v>
      </c>
      <c r="M18" s="214">
        <f>D52</f>
        <v>0.625</v>
      </c>
      <c r="N18" s="211">
        <f>D59</f>
        <v>3</v>
      </c>
      <c r="O18" s="205">
        <f>L18*(1-M18)*N18</f>
        <v>2.25</v>
      </c>
      <c r="P18" s="218" t="s">
        <v>4</v>
      </c>
      <c r="Q18" s="222" t="s">
        <v>604</v>
      </c>
      <c r="R18" s="221"/>
    </row>
    <row r="19" spans="1:120" s="109" customFormat="1" ht="45">
      <c r="A19" s="194"/>
      <c r="B19" s="235"/>
      <c r="C19" s="132" t="s">
        <v>398</v>
      </c>
      <c r="D19" s="195"/>
      <c r="E19" s="195"/>
      <c r="F19" s="114" t="s">
        <v>399</v>
      </c>
      <c r="G19" s="233"/>
      <c r="H19" s="237"/>
      <c r="I19" s="237"/>
      <c r="J19" s="233"/>
      <c r="K19" s="156" t="s">
        <v>613</v>
      </c>
      <c r="L19" s="211"/>
      <c r="M19" s="214"/>
      <c r="N19" s="211"/>
      <c r="O19" s="206"/>
      <c r="P19" s="220"/>
      <c r="Q19" s="222"/>
      <c r="R19" s="221"/>
    </row>
    <row r="20" spans="1:120" s="109" customFormat="1" ht="60">
      <c r="A20" s="194"/>
      <c r="B20" s="235"/>
      <c r="C20" s="132" t="s">
        <v>400</v>
      </c>
      <c r="D20" s="195"/>
      <c r="E20" s="195"/>
      <c r="F20" s="114" t="s">
        <v>392</v>
      </c>
      <c r="G20" s="234"/>
      <c r="H20" s="238"/>
      <c r="I20" s="238"/>
      <c r="J20" s="234"/>
      <c r="K20" s="156" t="s">
        <v>709</v>
      </c>
      <c r="L20" s="211"/>
      <c r="M20" s="214"/>
      <c r="N20" s="211"/>
      <c r="O20" s="207"/>
      <c r="P20" s="219"/>
      <c r="Q20" s="222"/>
      <c r="R20" s="221"/>
    </row>
    <row r="21" spans="1:120" s="109" customFormat="1" ht="28.9" customHeight="1">
      <c r="A21" s="194">
        <v>3</v>
      </c>
      <c r="B21" s="235" t="s">
        <v>429</v>
      </c>
      <c r="C21" s="132" t="s">
        <v>423</v>
      </c>
      <c r="D21" s="195" t="s">
        <v>61</v>
      </c>
      <c r="E21" s="195" t="s">
        <v>447</v>
      </c>
      <c r="F21" s="114" t="s">
        <v>424</v>
      </c>
      <c r="G21" s="213"/>
      <c r="H21" s="213"/>
      <c r="I21" s="213"/>
      <c r="J21" s="232" t="s">
        <v>605</v>
      </c>
      <c r="K21" s="118"/>
      <c r="L21" s="211">
        <f>E46</f>
        <v>2</v>
      </c>
      <c r="M21" s="214">
        <f>E52</f>
        <v>0.75</v>
      </c>
      <c r="N21" s="211">
        <f>E59</f>
        <v>3</v>
      </c>
      <c r="O21" s="211">
        <f>L21*(1-M21)*N21</f>
        <v>1.5</v>
      </c>
      <c r="P21" s="218" t="s">
        <v>4</v>
      </c>
      <c r="Q21" s="221"/>
      <c r="R21" s="221"/>
    </row>
    <row r="22" spans="1:120" s="109" customFormat="1" ht="31.5">
      <c r="A22" s="194"/>
      <c r="B22" s="235"/>
      <c r="C22" s="120" t="s">
        <v>401</v>
      </c>
      <c r="D22" s="195"/>
      <c r="E22" s="195"/>
      <c r="F22" s="114" t="s">
        <v>402</v>
      </c>
      <c r="G22" s="213"/>
      <c r="H22" s="213"/>
      <c r="I22" s="213"/>
      <c r="J22" s="233"/>
      <c r="K22" s="118" t="s">
        <v>614</v>
      </c>
      <c r="L22" s="211"/>
      <c r="M22" s="214"/>
      <c r="N22" s="211"/>
      <c r="O22" s="211"/>
      <c r="P22" s="220"/>
      <c r="Q22" s="221"/>
      <c r="R22" s="221"/>
    </row>
    <row r="23" spans="1:120" s="109" customFormat="1" ht="45">
      <c r="A23" s="194"/>
      <c r="B23" s="235"/>
      <c r="C23" s="132" t="s">
        <v>403</v>
      </c>
      <c r="D23" s="195"/>
      <c r="E23" s="195"/>
      <c r="F23" s="114" t="s">
        <v>425</v>
      </c>
      <c r="G23" s="213"/>
      <c r="H23" s="213"/>
      <c r="I23" s="213"/>
      <c r="J23" s="233"/>
      <c r="K23" s="118" t="s">
        <v>615</v>
      </c>
      <c r="L23" s="211"/>
      <c r="M23" s="214"/>
      <c r="N23" s="211"/>
      <c r="O23" s="211"/>
      <c r="P23" s="220"/>
      <c r="Q23" s="221"/>
      <c r="R23" s="221"/>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c r="DF23" s="122"/>
      <c r="DG23" s="122"/>
      <c r="DH23" s="122"/>
      <c r="DI23" s="122"/>
      <c r="DJ23" s="122"/>
      <c r="DK23" s="122"/>
      <c r="DL23" s="122"/>
      <c r="DM23" s="122"/>
      <c r="DN23" s="122"/>
      <c r="DO23" s="122"/>
      <c r="DP23" s="122"/>
    </row>
    <row r="24" spans="1:120" s="109" customFormat="1" ht="63">
      <c r="A24" s="194"/>
      <c r="B24" s="235"/>
      <c r="C24" s="132" t="s">
        <v>404</v>
      </c>
      <c r="D24" s="195"/>
      <c r="E24" s="195"/>
      <c r="F24" s="114" t="s">
        <v>426</v>
      </c>
      <c r="G24" s="213"/>
      <c r="H24" s="213"/>
      <c r="I24" s="213"/>
      <c r="J24" s="233"/>
      <c r="K24" s="118" t="s">
        <v>616</v>
      </c>
      <c r="L24" s="211"/>
      <c r="M24" s="214"/>
      <c r="N24" s="211"/>
      <c r="O24" s="211"/>
      <c r="P24" s="220"/>
      <c r="Q24" s="221"/>
      <c r="R24" s="221"/>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22"/>
      <c r="BD24" s="122"/>
      <c r="BE24" s="122"/>
      <c r="BF24" s="122"/>
      <c r="BG24" s="122"/>
      <c r="BH24" s="122"/>
      <c r="BI24" s="122"/>
      <c r="BJ24" s="122"/>
      <c r="BK24" s="122"/>
      <c r="BL24" s="122"/>
      <c r="BM24" s="122"/>
      <c r="BN24" s="122"/>
      <c r="BO24" s="122"/>
      <c r="BP24" s="122"/>
      <c r="BQ24" s="122"/>
      <c r="BR24" s="122"/>
      <c r="BS24" s="122"/>
      <c r="BT24" s="122"/>
      <c r="BU24" s="122"/>
      <c r="BV24" s="122"/>
      <c r="BW24" s="122"/>
      <c r="BX24" s="122"/>
      <c r="BY24" s="122"/>
      <c r="BZ24" s="122"/>
      <c r="CA24" s="122"/>
      <c r="CB24" s="122"/>
      <c r="CC24" s="122"/>
      <c r="CD24" s="122"/>
      <c r="CE24" s="122"/>
      <c r="CF24" s="122"/>
      <c r="CG24" s="122"/>
      <c r="CH24" s="122"/>
      <c r="CI24" s="122"/>
      <c r="CJ24" s="122"/>
      <c r="CK24" s="122"/>
      <c r="CL24" s="122"/>
      <c r="CM24" s="122"/>
      <c r="CN24" s="122"/>
      <c r="CO24" s="122"/>
      <c r="CP24" s="122"/>
      <c r="CQ24" s="122"/>
      <c r="CR24" s="122"/>
      <c r="CS24" s="122"/>
      <c r="CT24" s="122"/>
      <c r="CU24" s="122"/>
      <c r="CV24" s="122"/>
      <c r="CW24" s="122"/>
      <c r="CX24" s="122"/>
      <c r="CY24" s="122"/>
      <c r="CZ24" s="122"/>
      <c r="DA24" s="122"/>
      <c r="DB24" s="122"/>
      <c r="DC24" s="122"/>
      <c r="DD24" s="122"/>
      <c r="DE24" s="122"/>
      <c r="DF24" s="122"/>
      <c r="DG24" s="122"/>
      <c r="DH24" s="122"/>
      <c r="DI24" s="122"/>
      <c r="DJ24" s="122"/>
      <c r="DK24" s="122"/>
      <c r="DL24" s="122"/>
      <c r="DM24" s="122"/>
      <c r="DN24" s="122"/>
      <c r="DO24" s="122"/>
      <c r="DP24" s="122"/>
    </row>
    <row r="25" spans="1:120" s="109" customFormat="1" ht="78.75">
      <c r="A25" s="194"/>
      <c r="B25" s="235"/>
      <c r="C25" s="120" t="s">
        <v>405</v>
      </c>
      <c r="D25" s="195"/>
      <c r="E25" s="195"/>
      <c r="F25" s="114" t="s">
        <v>427</v>
      </c>
      <c r="G25" s="213"/>
      <c r="H25" s="213"/>
      <c r="I25" s="213"/>
      <c r="J25" s="234"/>
      <c r="K25" s="118" t="s">
        <v>617</v>
      </c>
      <c r="L25" s="211"/>
      <c r="M25" s="214"/>
      <c r="N25" s="211"/>
      <c r="O25" s="211"/>
      <c r="P25" s="219"/>
      <c r="Q25" s="221"/>
      <c r="R25" s="221"/>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2"/>
      <c r="BM25" s="122"/>
      <c r="BN25" s="122"/>
      <c r="BO25" s="122"/>
      <c r="BP25" s="122"/>
      <c r="BQ25" s="122"/>
      <c r="BR25" s="122"/>
      <c r="BS25" s="122"/>
      <c r="BT25" s="122"/>
      <c r="BU25" s="122"/>
      <c r="BV25" s="122"/>
      <c r="BW25" s="122"/>
      <c r="BX25" s="122"/>
      <c r="BY25" s="122"/>
      <c r="BZ25" s="122"/>
      <c r="CA25" s="122"/>
      <c r="CB25" s="122"/>
      <c r="CC25" s="122"/>
      <c r="CD25" s="122"/>
      <c r="CE25" s="122"/>
      <c r="CF25" s="122"/>
      <c r="CG25" s="122"/>
      <c r="CH25" s="122"/>
      <c r="CI25" s="122"/>
      <c r="CJ25" s="122"/>
      <c r="CK25" s="122"/>
      <c r="CL25" s="122"/>
      <c r="CM25" s="122"/>
      <c r="CN25" s="122"/>
      <c r="CO25" s="122"/>
      <c r="CP25" s="122"/>
      <c r="CQ25" s="122"/>
      <c r="CR25" s="122"/>
      <c r="CS25" s="122"/>
      <c r="CT25" s="122"/>
      <c r="CU25" s="122"/>
      <c r="CV25" s="122"/>
      <c r="CW25" s="122"/>
      <c r="CX25" s="122"/>
      <c r="CY25" s="122"/>
      <c r="CZ25" s="122"/>
      <c r="DA25" s="122"/>
      <c r="DB25" s="122"/>
      <c r="DC25" s="122"/>
      <c r="DD25" s="122"/>
      <c r="DE25" s="122"/>
      <c r="DF25" s="122"/>
      <c r="DG25" s="122"/>
      <c r="DH25" s="122"/>
      <c r="DI25" s="122"/>
      <c r="DJ25" s="122"/>
      <c r="DK25" s="122"/>
      <c r="DL25" s="122"/>
      <c r="DM25" s="122"/>
      <c r="DN25" s="122"/>
      <c r="DO25" s="122"/>
      <c r="DP25" s="122"/>
    </row>
    <row r="26" spans="1:120" s="121" customFormat="1" ht="61.9" customHeight="1">
      <c r="A26" s="194">
        <v>4</v>
      </c>
      <c r="B26" s="194" t="s">
        <v>79</v>
      </c>
      <c r="C26" s="120" t="s">
        <v>439</v>
      </c>
      <c r="D26" s="195" t="s">
        <v>61</v>
      </c>
      <c r="E26" s="221"/>
      <c r="F26" s="114" t="s">
        <v>441</v>
      </c>
      <c r="G26" s="213"/>
      <c r="H26" s="213"/>
      <c r="I26" s="213"/>
      <c r="J26" s="195" t="s">
        <v>606</v>
      </c>
      <c r="K26" s="148"/>
      <c r="L26" s="211">
        <f>F46</f>
        <v>3</v>
      </c>
      <c r="M26" s="214">
        <f>F52</f>
        <v>0.625</v>
      </c>
      <c r="N26" s="211">
        <f>F59</f>
        <v>2.6666666666666665</v>
      </c>
      <c r="O26" s="211">
        <f>L26*(1-M26)*N26</f>
        <v>3</v>
      </c>
      <c r="P26" s="218" t="s">
        <v>4</v>
      </c>
      <c r="Q26" s="221"/>
      <c r="R26" s="221"/>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c r="BM26" s="122"/>
      <c r="BN26" s="122"/>
      <c r="BO26" s="122"/>
      <c r="BP26" s="122"/>
      <c r="BQ26" s="122"/>
      <c r="BR26" s="122"/>
      <c r="BS26" s="122"/>
      <c r="BT26" s="122"/>
      <c r="BU26" s="122"/>
      <c r="BV26" s="122"/>
      <c r="BW26" s="122"/>
      <c r="BX26" s="122"/>
      <c r="BY26" s="122"/>
      <c r="BZ26" s="122"/>
      <c r="CA26" s="122"/>
      <c r="CB26" s="122"/>
      <c r="CC26" s="122"/>
      <c r="CD26" s="122"/>
      <c r="CE26" s="122"/>
      <c r="CF26" s="122"/>
      <c r="CG26" s="122"/>
      <c r="CH26" s="122"/>
      <c r="CI26" s="122"/>
      <c r="CJ26" s="122"/>
      <c r="CK26" s="122"/>
      <c r="CL26" s="122"/>
      <c r="CM26" s="122"/>
      <c r="CN26" s="122"/>
      <c r="CO26" s="122"/>
      <c r="CP26" s="122"/>
      <c r="CQ26" s="122"/>
      <c r="CR26" s="122"/>
      <c r="CS26" s="122"/>
      <c r="CT26" s="122"/>
      <c r="CU26" s="122"/>
      <c r="CV26" s="122"/>
      <c r="CW26" s="122"/>
      <c r="CX26" s="122"/>
      <c r="CY26" s="122"/>
      <c r="CZ26" s="122"/>
      <c r="DA26" s="122"/>
      <c r="DB26" s="122"/>
      <c r="DC26" s="122"/>
      <c r="DD26" s="122"/>
      <c r="DE26" s="122"/>
      <c r="DF26" s="122"/>
      <c r="DG26" s="122"/>
      <c r="DH26" s="122"/>
      <c r="DI26" s="122"/>
      <c r="DJ26" s="122"/>
      <c r="DK26" s="122"/>
      <c r="DL26" s="122"/>
      <c r="DM26" s="122"/>
      <c r="DN26" s="122"/>
      <c r="DO26" s="122"/>
      <c r="DP26" s="122"/>
    </row>
    <row r="27" spans="1:120" s="124" customFormat="1" ht="61.9" customHeight="1">
      <c r="A27" s="194"/>
      <c r="B27" s="194"/>
      <c r="C27" s="120" t="s">
        <v>440</v>
      </c>
      <c r="D27" s="195"/>
      <c r="E27" s="221"/>
      <c r="F27" s="114" t="s">
        <v>442</v>
      </c>
      <c r="G27" s="213"/>
      <c r="H27" s="213"/>
      <c r="I27" s="213"/>
      <c r="J27" s="195"/>
      <c r="K27" s="148"/>
      <c r="L27" s="211"/>
      <c r="M27" s="214"/>
      <c r="N27" s="211"/>
      <c r="O27" s="211"/>
      <c r="P27" s="219"/>
      <c r="Q27" s="221"/>
      <c r="R27" s="221"/>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22"/>
      <c r="BN27" s="122"/>
      <c r="BO27" s="122"/>
      <c r="BP27" s="122"/>
      <c r="BQ27" s="122"/>
      <c r="BR27" s="122"/>
      <c r="BS27" s="122"/>
      <c r="BT27" s="122"/>
      <c r="BU27" s="122"/>
      <c r="BV27" s="122"/>
      <c r="BW27" s="122"/>
      <c r="BX27" s="122"/>
      <c r="BY27" s="122"/>
      <c r="BZ27" s="122"/>
      <c r="CA27" s="122"/>
      <c r="CB27" s="122"/>
      <c r="CC27" s="122"/>
      <c r="CD27" s="122"/>
      <c r="CE27" s="122"/>
      <c r="CF27" s="122"/>
      <c r="CG27" s="122"/>
      <c r="CH27" s="122"/>
      <c r="CI27" s="122"/>
      <c r="CJ27" s="122"/>
      <c r="CK27" s="122"/>
      <c r="CL27" s="122"/>
      <c r="CM27" s="122"/>
      <c r="CN27" s="122"/>
      <c r="CO27" s="122"/>
      <c r="CP27" s="122"/>
      <c r="CQ27" s="122"/>
      <c r="CR27" s="122"/>
      <c r="CS27" s="122"/>
      <c r="CT27" s="122"/>
      <c r="CU27" s="122"/>
      <c r="CV27" s="122"/>
      <c r="CW27" s="122"/>
      <c r="CX27" s="122"/>
      <c r="CY27" s="122"/>
      <c r="CZ27" s="122"/>
      <c r="DA27" s="122"/>
      <c r="DB27" s="122"/>
      <c r="DC27" s="122"/>
      <c r="DD27" s="122"/>
      <c r="DE27" s="122"/>
      <c r="DF27" s="122"/>
      <c r="DG27" s="122"/>
      <c r="DH27" s="122"/>
      <c r="DI27" s="122"/>
      <c r="DJ27" s="122"/>
      <c r="DK27" s="122"/>
      <c r="DL27" s="122"/>
      <c r="DM27" s="122"/>
      <c r="DN27" s="122"/>
      <c r="DO27" s="122"/>
      <c r="DP27" s="122"/>
    </row>
    <row r="28" spans="1:120" s="124" customFormat="1" ht="43.15" customHeight="1">
      <c r="A28" s="194">
        <v>5</v>
      </c>
      <c r="B28" s="194" t="s">
        <v>428</v>
      </c>
      <c r="C28" s="120" t="s">
        <v>443</v>
      </c>
      <c r="D28" s="195" t="s">
        <v>61</v>
      </c>
      <c r="E28" s="221"/>
      <c r="F28" s="114" t="s">
        <v>445</v>
      </c>
      <c r="G28" s="212" t="s">
        <v>696</v>
      </c>
      <c r="H28" s="213"/>
      <c r="I28" s="213"/>
      <c r="J28" s="212" t="s">
        <v>695</v>
      </c>
      <c r="K28" s="148"/>
      <c r="L28" s="211">
        <f>G46</f>
        <v>3</v>
      </c>
      <c r="M28" s="214">
        <f>G52</f>
        <v>0.625</v>
      </c>
      <c r="N28" s="211">
        <f>G59</f>
        <v>2.6666666666666665</v>
      </c>
      <c r="O28" s="211">
        <f>L28*(1-M28)*N28</f>
        <v>3</v>
      </c>
      <c r="P28" s="218" t="s">
        <v>4</v>
      </c>
      <c r="Q28" s="212" t="s">
        <v>604</v>
      </c>
      <c r="R28" s="221"/>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c r="BM28" s="122"/>
      <c r="BN28" s="122"/>
      <c r="BO28" s="122"/>
      <c r="BP28" s="122"/>
      <c r="BQ28" s="122"/>
      <c r="BR28" s="122"/>
      <c r="BS28" s="122"/>
      <c r="BT28" s="122"/>
      <c r="BU28" s="122"/>
      <c r="BV28" s="122"/>
      <c r="BW28" s="122"/>
      <c r="BX28" s="122"/>
      <c r="BY28" s="122"/>
      <c r="BZ28" s="122"/>
      <c r="CA28" s="122"/>
      <c r="CB28" s="122"/>
      <c r="CC28" s="122"/>
      <c r="CD28" s="122"/>
      <c r="CE28" s="122"/>
      <c r="CF28" s="122"/>
      <c r="CG28" s="122"/>
      <c r="CH28" s="122"/>
      <c r="CI28" s="122"/>
      <c r="CJ28" s="122"/>
      <c r="CK28" s="122"/>
      <c r="CL28" s="122"/>
      <c r="CM28" s="122"/>
      <c r="CN28" s="122"/>
      <c r="CO28" s="122"/>
      <c r="CP28" s="122"/>
      <c r="CQ28" s="122"/>
      <c r="CR28" s="122"/>
      <c r="CS28" s="122"/>
      <c r="CT28" s="122"/>
      <c r="CU28" s="122"/>
      <c r="CV28" s="122"/>
      <c r="CW28" s="122"/>
      <c r="CX28" s="122"/>
      <c r="CY28" s="122"/>
      <c r="CZ28" s="122"/>
      <c r="DA28" s="122"/>
      <c r="DB28" s="122"/>
      <c r="DC28" s="122"/>
      <c r="DD28" s="122"/>
      <c r="DE28" s="122"/>
      <c r="DF28" s="122"/>
      <c r="DG28" s="122"/>
      <c r="DH28" s="122"/>
      <c r="DI28" s="122"/>
      <c r="DJ28" s="122"/>
      <c r="DK28" s="122"/>
      <c r="DL28" s="122"/>
      <c r="DM28" s="122"/>
      <c r="DN28" s="122"/>
      <c r="DO28" s="122"/>
      <c r="DP28" s="122"/>
    </row>
    <row r="29" spans="1:120" s="124" customFormat="1" ht="31.5" customHeight="1" thickBot="1">
      <c r="A29" s="194"/>
      <c r="B29" s="194"/>
      <c r="C29" s="120" t="s">
        <v>444</v>
      </c>
      <c r="D29" s="195"/>
      <c r="E29" s="221"/>
      <c r="F29" s="114" t="s">
        <v>446</v>
      </c>
      <c r="G29" s="212"/>
      <c r="H29" s="213"/>
      <c r="I29" s="213"/>
      <c r="J29" s="212"/>
      <c r="K29" s="148"/>
      <c r="L29" s="211"/>
      <c r="M29" s="214"/>
      <c r="N29" s="211"/>
      <c r="O29" s="211"/>
      <c r="P29" s="219"/>
      <c r="Q29" s="212"/>
      <c r="R29" s="221"/>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c r="DK29" s="122"/>
      <c r="DL29" s="122"/>
      <c r="DM29" s="122"/>
      <c r="DN29" s="122"/>
      <c r="DO29" s="122"/>
      <c r="DP29" s="122"/>
    </row>
    <row r="30" spans="1:120" s="121" customFormat="1" ht="30">
      <c r="A30" s="194">
        <v>6</v>
      </c>
      <c r="B30" s="231" t="s">
        <v>448</v>
      </c>
      <c r="C30" s="132" t="s">
        <v>430</v>
      </c>
      <c r="D30" s="212" t="s">
        <v>61</v>
      </c>
      <c r="E30" s="212" t="s">
        <v>447</v>
      </c>
      <c r="F30" s="114" t="s">
        <v>449</v>
      </c>
      <c r="G30" s="196" t="s">
        <v>696</v>
      </c>
      <c r="H30" s="199"/>
      <c r="I30" s="199"/>
      <c r="J30" s="202" t="s">
        <v>697</v>
      </c>
      <c r="K30" s="157" t="s">
        <v>622</v>
      </c>
      <c r="L30" s="205">
        <f>H46</f>
        <v>3</v>
      </c>
      <c r="M30" s="208">
        <f>H52</f>
        <v>0.625</v>
      </c>
      <c r="N30" s="205">
        <f>H59</f>
        <v>3.3333333333333335</v>
      </c>
      <c r="O30" s="205">
        <f>L30*(1-M30)*N30</f>
        <v>3.75</v>
      </c>
      <c r="P30" s="218" t="s">
        <v>4</v>
      </c>
      <c r="Q30" s="196" t="s">
        <v>604</v>
      </c>
      <c r="R30" s="215"/>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2"/>
      <c r="BX30" s="122"/>
      <c r="BY30" s="122"/>
      <c r="BZ30" s="122"/>
      <c r="CA30" s="122"/>
      <c r="CB30" s="122"/>
      <c r="CC30" s="122"/>
      <c r="CD30" s="122"/>
      <c r="CE30" s="122"/>
      <c r="CF30" s="122"/>
      <c r="CG30" s="122"/>
      <c r="CH30" s="122"/>
      <c r="CI30" s="122"/>
      <c r="CJ30" s="122"/>
      <c r="CK30" s="122"/>
      <c r="CL30" s="122"/>
      <c r="CM30" s="122"/>
      <c r="CN30" s="122"/>
      <c r="CO30" s="122"/>
      <c r="CP30" s="122"/>
      <c r="CQ30" s="122"/>
      <c r="CR30" s="122"/>
      <c r="CS30" s="122"/>
      <c r="CT30" s="122"/>
      <c r="CU30" s="122"/>
      <c r="CV30" s="122"/>
      <c r="CW30" s="122"/>
      <c r="CX30" s="122"/>
      <c r="CY30" s="122"/>
      <c r="CZ30" s="122"/>
      <c r="DA30" s="122"/>
      <c r="DB30" s="122"/>
      <c r="DC30" s="122"/>
      <c r="DD30" s="122"/>
      <c r="DE30" s="122"/>
      <c r="DF30" s="122"/>
      <c r="DG30" s="122"/>
      <c r="DH30" s="122"/>
      <c r="DI30" s="122"/>
      <c r="DJ30" s="122"/>
      <c r="DK30" s="122"/>
      <c r="DL30" s="122"/>
      <c r="DM30" s="122"/>
      <c r="DN30" s="122"/>
      <c r="DO30" s="122"/>
      <c r="DP30" s="122"/>
    </row>
    <row r="31" spans="1:120" s="121" customFormat="1" ht="45">
      <c r="A31" s="194"/>
      <c r="B31" s="231"/>
      <c r="C31" s="132" t="s">
        <v>431</v>
      </c>
      <c r="D31" s="212"/>
      <c r="E31" s="212"/>
      <c r="F31" s="114" t="s">
        <v>450</v>
      </c>
      <c r="G31" s="197"/>
      <c r="H31" s="200"/>
      <c r="I31" s="200"/>
      <c r="J31" s="203"/>
      <c r="K31" s="156" t="s">
        <v>623</v>
      </c>
      <c r="L31" s="206"/>
      <c r="M31" s="209"/>
      <c r="N31" s="206"/>
      <c r="O31" s="206"/>
      <c r="P31" s="220"/>
      <c r="Q31" s="197"/>
      <c r="R31" s="216"/>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122"/>
      <c r="BS31" s="122"/>
      <c r="BT31" s="122"/>
      <c r="BU31" s="122"/>
      <c r="BV31" s="122"/>
      <c r="BW31" s="122"/>
      <c r="BX31" s="122"/>
      <c r="BY31" s="122"/>
      <c r="BZ31" s="122"/>
      <c r="CA31" s="122"/>
      <c r="CB31" s="122"/>
      <c r="CC31" s="122"/>
      <c r="CD31" s="122"/>
      <c r="CE31" s="122"/>
      <c r="CF31" s="122"/>
      <c r="CG31" s="122"/>
      <c r="CH31" s="122"/>
      <c r="CI31" s="122"/>
      <c r="CJ31" s="122"/>
      <c r="CK31" s="122"/>
      <c r="CL31" s="122"/>
      <c r="CM31" s="122"/>
      <c r="CN31" s="122"/>
      <c r="CO31" s="122"/>
      <c r="CP31" s="122"/>
      <c r="CQ31" s="122"/>
      <c r="CR31" s="122"/>
      <c r="CS31" s="122"/>
      <c r="CT31" s="122"/>
      <c r="CU31" s="122"/>
      <c r="CV31" s="122"/>
      <c r="CW31" s="122"/>
      <c r="CX31" s="122"/>
      <c r="CY31" s="122"/>
      <c r="CZ31" s="122"/>
      <c r="DA31" s="122"/>
      <c r="DB31" s="122"/>
      <c r="DC31" s="122"/>
      <c r="DD31" s="122"/>
      <c r="DE31" s="122"/>
      <c r="DF31" s="122"/>
      <c r="DG31" s="122"/>
      <c r="DH31" s="122"/>
      <c r="DI31" s="122"/>
      <c r="DJ31" s="122"/>
      <c r="DK31" s="122"/>
      <c r="DL31" s="122"/>
      <c r="DM31" s="122"/>
      <c r="DN31" s="122"/>
      <c r="DO31" s="122"/>
      <c r="DP31" s="122"/>
    </row>
    <row r="32" spans="1:120" s="121" customFormat="1" ht="45">
      <c r="A32" s="194"/>
      <c r="B32" s="231"/>
      <c r="C32" s="132" t="s">
        <v>432</v>
      </c>
      <c r="D32" s="212"/>
      <c r="E32" s="212"/>
      <c r="F32" s="114" t="s">
        <v>412</v>
      </c>
      <c r="G32" s="197"/>
      <c r="H32" s="200"/>
      <c r="I32" s="200"/>
      <c r="J32" s="203"/>
      <c r="K32" s="156" t="s">
        <v>621</v>
      </c>
      <c r="L32" s="206"/>
      <c r="M32" s="209"/>
      <c r="N32" s="206"/>
      <c r="O32" s="206"/>
      <c r="P32" s="220"/>
      <c r="Q32" s="197"/>
      <c r="R32" s="216"/>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22"/>
      <c r="BD32" s="122"/>
      <c r="BE32" s="122"/>
      <c r="BF32" s="122"/>
      <c r="BG32" s="122"/>
      <c r="BH32" s="122"/>
      <c r="BI32" s="122"/>
      <c r="BJ32" s="122"/>
      <c r="BK32" s="122"/>
      <c r="BL32" s="122"/>
      <c r="BM32" s="122"/>
      <c r="BN32" s="122"/>
      <c r="BO32" s="122"/>
      <c r="BP32" s="122"/>
      <c r="BQ32" s="122"/>
      <c r="BR32" s="122"/>
      <c r="BS32" s="122"/>
      <c r="BT32" s="122"/>
      <c r="BU32" s="122"/>
      <c r="BV32" s="122"/>
      <c r="BW32" s="122"/>
      <c r="BX32" s="122"/>
      <c r="BY32" s="122"/>
      <c r="BZ32" s="122"/>
      <c r="CA32" s="122"/>
      <c r="CB32" s="122"/>
      <c r="CC32" s="122"/>
      <c r="CD32" s="122"/>
      <c r="CE32" s="122"/>
      <c r="CF32" s="122"/>
      <c r="CG32" s="122"/>
      <c r="CH32" s="122"/>
      <c r="CI32" s="122"/>
      <c r="CJ32" s="122"/>
      <c r="CK32" s="122"/>
      <c r="CL32" s="122"/>
      <c r="CM32" s="122"/>
      <c r="CN32" s="122"/>
      <c r="CO32" s="122"/>
      <c r="CP32" s="122"/>
      <c r="CQ32" s="122"/>
      <c r="CR32" s="122"/>
      <c r="CS32" s="122"/>
      <c r="CT32" s="122"/>
      <c r="CU32" s="122"/>
      <c r="CV32" s="122"/>
      <c r="CW32" s="122"/>
      <c r="CX32" s="122"/>
      <c r="CY32" s="122"/>
      <c r="CZ32" s="122"/>
      <c r="DA32" s="122"/>
      <c r="DB32" s="122"/>
      <c r="DC32" s="122"/>
      <c r="DD32" s="122"/>
      <c r="DE32" s="122"/>
      <c r="DF32" s="122"/>
      <c r="DG32" s="122"/>
      <c r="DH32" s="122"/>
      <c r="DI32" s="122"/>
      <c r="DJ32" s="122"/>
      <c r="DK32" s="122"/>
      <c r="DL32" s="122"/>
      <c r="DM32" s="122"/>
      <c r="DN32" s="122"/>
      <c r="DO32" s="122"/>
      <c r="DP32" s="122"/>
    </row>
    <row r="33" spans="1:120" s="121" customFormat="1" ht="60">
      <c r="A33" s="194"/>
      <c r="B33" s="231"/>
      <c r="C33" s="132" t="s">
        <v>433</v>
      </c>
      <c r="D33" s="212"/>
      <c r="E33" s="212"/>
      <c r="F33" s="114" t="s">
        <v>413</v>
      </c>
      <c r="G33" s="197"/>
      <c r="H33" s="200"/>
      <c r="I33" s="200"/>
      <c r="J33" s="203"/>
      <c r="K33" s="156" t="s">
        <v>624</v>
      </c>
      <c r="L33" s="206"/>
      <c r="M33" s="209"/>
      <c r="N33" s="206"/>
      <c r="O33" s="206"/>
      <c r="P33" s="220"/>
      <c r="Q33" s="197"/>
      <c r="R33" s="216"/>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c r="BO33" s="122"/>
      <c r="BP33" s="122"/>
      <c r="BQ33" s="122"/>
      <c r="BR33" s="122"/>
      <c r="BS33" s="122"/>
      <c r="BT33" s="122"/>
      <c r="BU33" s="122"/>
      <c r="BV33" s="122"/>
      <c r="BW33" s="122"/>
      <c r="BX33" s="122"/>
      <c r="BY33" s="122"/>
      <c r="BZ33" s="122"/>
      <c r="CA33" s="122"/>
      <c r="CB33" s="122"/>
      <c r="CC33" s="122"/>
      <c r="CD33" s="122"/>
      <c r="CE33" s="122"/>
      <c r="CF33" s="122"/>
      <c r="CG33" s="122"/>
      <c r="CH33" s="122"/>
      <c r="CI33" s="122"/>
      <c r="CJ33" s="122"/>
      <c r="CK33" s="122"/>
      <c r="CL33" s="122"/>
      <c r="CM33" s="122"/>
      <c r="CN33" s="122"/>
      <c r="CO33" s="122"/>
      <c r="CP33" s="122"/>
      <c r="CQ33" s="122"/>
      <c r="CR33" s="122"/>
      <c r="CS33" s="122"/>
      <c r="CT33" s="122"/>
      <c r="CU33" s="122"/>
      <c r="CV33" s="122"/>
      <c r="CW33" s="122"/>
      <c r="CX33" s="122"/>
      <c r="CY33" s="122"/>
      <c r="CZ33" s="122"/>
      <c r="DA33" s="122"/>
      <c r="DB33" s="122"/>
      <c r="DC33" s="122"/>
      <c r="DD33" s="122"/>
      <c r="DE33" s="122"/>
      <c r="DF33" s="122"/>
      <c r="DG33" s="122"/>
      <c r="DH33" s="122"/>
      <c r="DI33" s="122"/>
      <c r="DJ33" s="122"/>
      <c r="DK33" s="122"/>
      <c r="DL33" s="122"/>
      <c r="DM33" s="122"/>
      <c r="DN33" s="122"/>
      <c r="DO33" s="122"/>
      <c r="DP33" s="122"/>
    </row>
    <row r="34" spans="1:120" s="121" customFormat="1" ht="60">
      <c r="A34" s="194"/>
      <c r="B34" s="231"/>
      <c r="C34" s="132" t="s">
        <v>434</v>
      </c>
      <c r="D34" s="212"/>
      <c r="E34" s="212"/>
      <c r="F34" s="114" t="s">
        <v>437</v>
      </c>
      <c r="G34" s="197"/>
      <c r="H34" s="200"/>
      <c r="I34" s="200"/>
      <c r="J34" s="203"/>
      <c r="K34" s="156" t="s">
        <v>625</v>
      </c>
      <c r="L34" s="206"/>
      <c r="M34" s="209"/>
      <c r="N34" s="206"/>
      <c r="O34" s="206"/>
      <c r="P34" s="220"/>
      <c r="Q34" s="197"/>
      <c r="R34" s="216"/>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122"/>
    </row>
    <row r="35" spans="1:120" s="121" customFormat="1" ht="45">
      <c r="A35" s="194"/>
      <c r="B35" s="231"/>
      <c r="C35" s="132" t="s">
        <v>435</v>
      </c>
      <c r="D35" s="212"/>
      <c r="E35" s="212"/>
      <c r="F35" s="114" t="s">
        <v>438</v>
      </c>
      <c r="G35" s="197"/>
      <c r="H35" s="200"/>
      <c r="I35" s="200"/>
      <c r="J35" s="203"/>
      <c r="K35" s="156" t="s">
        <v>626</v>
      </c>
      <c r="L35" s="206"/>
      <c r="M35" s="209"/>
      <c r="N35" s="206"/>
      <c r="O35" s="206"/>
      <c r="P35" s="220"/>
      <c r="Q35" s="197"/>
      <c r="R35" s="216"/>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122"/>
    </row>
    <row r="36" spans="1:120" s="121" customFormat="1" ht="45.75" thickBot="1">
      <c r="A36" s="194"/>
      <c r="B36" s="231"/>
      <c r="C36" s="132" t="s">
        <v>436</v>
      </c>
      <c r="D36" s="212"/>
      <c r="E36" s="212"/>
      <c r="F36" s="114" t="s">
        <v>451</v>
      </c>
      <c r="G36" s="198"/>
      <c r="H36" s="201"/>
      <c r="I36" s="201"/>
      <c r="J36" s="204"/>
      <c r="K36" s="160" t="s">
        <v>627</v>
      </c>
      <c r="L36" s="207"/>
      <c r="M36" s="210"/>
      <c r="N36" s="207"/>
      <c r="O36" s="207"/>
      <c r="P36" s="219"/>
      <c r="Q36" s="198"/>
      <c r="R36" s="217"/>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122"/>
      <c r="CQ36" s="122"/>
      <c r="CR36" s="122"/>
      <c r="CS36" s="122"/>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row>
    <row r="37" spans="1:120" s="122" customFormat="1" ht="18.75">
      <c r="A37" s="34"/>
      <c r="B37" s="34"/>
      <c r="C37" s="87"/>
      <c r="D37" s="87"/>
      <c r="E37" s="87"/>
      <c r="F37" s="87"/>
      <c r="G37" s="87"/>
      <c r="H37" s="87"/>
      <c r="I37" s="87"/>
      <c r="J37" s="87"/>
      <c r="K37" s="87"/>
      <c r="L37" s="87"/>
      <c r="M37" s="87"/>
      <c r="N37" s="87"/>
      <c r="O37" s="87"/>
      <c r="P37" s="87"/>
      <c r="Q37" s="87"/>
      <c r="R37" s="87"/>
    </row>
    <row r="38" spans="1:120">
      <c r="A38" s="54"/>
      <c r="B38" s="34"/>
      <c r="C38" s="34"/>
      <c r="D38" s="33"/>
      <c r="E38" s="85"/>
      <c r="F38" s="33"/>
      <c r="G38" s="33"/>
      <c r="H38" s="33"/>
      <c r="I38" s="33"/>
      <c r="J38" s="33"/>
    </row>
    <row r="39" spans="1:120" ht="18.75">
      <c r="B39" s="229" t="s">
        <v>93</v>
      </c>
      <c r="C39" s="230"/>
    </row>
    <row r="40" spans="1:120">
      <c r="B40" s="102" t="s">
        <v>94</v>
      </c>
      <c r="C40" s="102" t="s">
        <v>95</v>
      </c>
      <c r="D40" s="102" t="s">
        <v>96</v>
      </c>
      <c r="E40" s="102" t="s">
        <v>97</v>
      </c>
      <c r="F40" s="102" t="s">
        <v>572</v>
      </c>
      <c r="G40" s="102" t="s">
        <v>573</v>
      </c>
      <c r="H40" s="102" t="s">
        <v>574</v>
      </c>
    </row>
    <row r="41" spans="1:120">
      <c r="B41" s="35" t="s">
        <v>98</v>
      </c>
      <c r="C41" s="91">
        <v>1</v>
      </c>
      <c r="D41" s="97">
        <v>1</v>
      </c>
      <c r="E41" s="97">
        <v>1</v>
      </c>
      <c r="F41" s="97">
        <v>1</v>
      </c>
      <c r="G41" s="97">
        <v>1</v>
      </c>
      <c r="H41" s="97">
        <v>1</v>
      </c>
    </row>
    <row r="42" spans="1:120">
      <c r="B42" s="35" t="s">
        <v>99</v>
      </c>
      <c r="C42" s="91">
        <v>1</v>
      </c>
      <c r="D42" s="97">
        <v>1</v>
      </c>
      <c r="E42" s="97">
        <v>1</v>
      </c>
      <c r="F42" s="97">
        <v>1</v>
      </c>
      <c r="G42" s="97">
        <v>1</v>
      </c>
      <c r="H42" s="97">
        <v>1</v>
      </c>
    </row>
    <row r="43" spans="1:120" ht="30">
      <c r="B43" s="35" t="s">
        <v>101</v>
      </c>
      <c r="C43" s="91">
        <v>3</v>
      </c>
      <c r="D43" s="91">
        <v>2</v>
      </c>
      <c r="E43" s="97">
        <v>2</v>
      </c>
      <c r="F43" s="97">
        <v>3</v>
      </c>
      <c r="G43" s="97">
        <v>1</v>
      </c>
      <c r="H43" s="97">
        <v>2</v>
      </c>
    </row>
    <row r="44" spans="1:120" ht="60">
      <c r="B44" s="35" t="s">
        <v>689</v>
      </c>
      <c r="C44" s="97">
        <v>2</v>
      </c>
      <c r="D44" s="97">
        <v>2</v>
      </c>
      <c r="E44" s="97">
        <v>2</v>
      </c>
      <c r="F44" s="97">
        <v>2</v>
      </c>
      <c r="G44" s="97">
        <v>3</v>
      </c>
      <c r="H44" s="97">
        <v>2</v>
      </c>
    </row>
    <row r="45" spans="1:120">
      <c r="B45" s="35" t="s">
        <v>103</v>
      </c>
      <c r="C45" s="91">
        <v>2</v>
      </c>
      <c r="D45" s="91">
        <v>2</v>
      </c>
      <c r="E45" s="97">
        <v>2</v>
      </c>
      <c r="F45" s="97">
        <v>3</v>
      </c>
      <c r="G45" s="97">
        <v>3</v>
      </c>
      <c r="H45" s="97">
        <v>3</v>
      </c>
    </row>
    <row r="46" spans="1:120" ht="31.5">
      <c r="B46" s="36" t="s">
        <v>37</v>
      </c>
      <c r="C46" s="101">
        <f t="shared" ref="C46:H46" si="0">MAX(C41:C45)</f>
        <v>3</v>
      </c>
      <c r="D46" s="101">
        <f t="shared" si="0"/>
        <v>2</v>
      </c>
      <c r="E46" s="101">
        <f t="shared" si="0"/>
        <v>2</v>
      </c>
      <c r="F46" s="101">
        <f t="shared" si="0"/>
        <v>3</v>
      </c>
      <c r="G46" s="101">
        <f t="shared" si="0"/>
        <v>3</v>
      </c>
      <c r="H46" s="101">
        <f t="shared" si="0"/>
        <v>3</v>
      </c>
    </row>
    <row r="47" spans="1:120">
      <c r="D47" s="53"/>
      <c r="F47" s="53"/>
      <c r="H47" s="53"/>
    </row>
    <row r="48" spans="1:120" ht="18.75">
      <c r="B48" s="227" t="s">
        <v>104</v>
      </c>
      <c r="C48" s="227"/>
      <c r="D48" s="53"/>
      <c r="F48" s="53"/>
      <c r="H48" s="53"/>
    </row>
    <row r="49" spans="2:8">
      <c r="B49" s="14" t="s">
        <v>94</v>
      </c>
      <c r="C49" s="102" t="s">
        <v>95</v>
      </c>
      <c r="D49" s="102" t="s">
        <v>96</v>
      </c>
      <c r="E49" s="102" t="s">
        <v>97</v>
      </c>
      <c r="F49" s="102" t="s">
        <v>572</v>
      </c>
      <c r="G49" s="102" t="s">
        <v>573</v>
      </c>
      <c r="H49" s="102" t="s">
        <v>574</v>
      </c>
    </row>
    <row r="50" spans="2:8">
      <c r="B50" s="35" t="s">
        <v>105</v>
      </c>
      <c r="C50" s="37">
        <v>0.75</v>
      </c>
      <c r="D50" s="95">
        <v>0.75</v>
      </c>
      <c r="E50" s="95">
        <v>1</v>
      </c>
      <c r="F50" s="95">
        <v>0.75</v>
      </c>
      <c r="G50" s="95">
        <v>0.75</v>
      </c>
      <c r="H50" s="95">
        <v>0.75</v>
      </c>
    </row>
    <row r="51" spans="2:8" ht="30">
      <c r="B51" s="38" t="s">
        <v>106</v>
      </c>
      <c r="C51" s="39">
        <v>0.5</v>
      </c>
      <c r="D51" s="96">
        <v>0.5</v>
      </c>
      <c r="E51" s="96">
        <v>0.5</v>
      </c>
      <c r="F51" s="96">
        <v>0.5</v>
      </c>
      <c r="G51" s="96">
        <v>0.5</v>
      </c>
      <c r="H51" s="96">
        <v>0.5</v>
      </c>
    </row>
    <row r="52" spans="2:8" ht="47.25">
      <c r="B52" s="15" t="s">
        <v>107</v>
      </c>
      <c r="C52" s="40">
        <f t="shared" ref="C52:H52" si="1">AVERAGE(C50:C51)</f>
        <v>0.625</v>
      </c>
      <c r="D52" s="40">
        <f t="shared" si="1"/>
        <v>0.625</v>
      </c>
      <c r="E52" s="40">
        <f t="shared" si="1"/>
        <v>0.75</v>
      </c>
      <c r="F52" s="40">
        <f t="shared" si="1"/>
        <v>0.625</v>
      </c>
      <c r="G52" s="40">
        <f t="shared" si="1"/>
        <v>0.625</v>
      </c>
      <c r="H52" s="40">
        <f t="shared" si="1"/>
        <v>0.625</v>
      </c>
    </row>
    <row r="53" spans="2:8" ht="15.75">
      <c r="D53" s="93"/>
      <c r="F53" s="93"/>
      <c r="H53" s="93"/>
    </row>
    <row r="54" spans="2:8" ht="18.75">
      <c r="B54" s="228" t="s">
        <v>108</v>
      </c>
      <c r="C54" s="228"/>
      <c r="D54" s="90"/>
      <c r="E54" s="90"/>
      <c r="F54" s="90"/>
    </row>
    <row r="55" spans="2:8">
      <c r="B55" s="14" t="s">
        <v>94</v>
      </c>
      <c r="C55" s="102" t="s">
        <v>95</v>
      </c>
      <c r="D55" s="102" t="s">
        <v>96</v>
      </c>
      <c r="E55" s="102" t="s">
        <v>97</v>
      </c>
      <c r="F55" s="102" t="s">
        <v>572</v>
      </c>
      <c r="G55" s="102" t="s">
        <v>573</v>
      </c>
      <c r="H55" s="102" t="s">
        <v>574</v>
      </c>
    </row>
    <row r="56" spans="2:8" ht="28.9" customHeight="1">
      <c r="B56" s="35" t="s">
        <v>39</v>
      </c>
      <c r="C56" s="91">
        <v>5</v>
      </c>
      <c r="D56" s="97">
        <v>5</v>
      </c>
      <c r="E56" s="97">
        <v>5</v>
      </c>
      <c r="F56" s="97">
        <v>5</v>
      </c>
      <c r="G56" s="97">
        <v>5</v>
      </c>
      <c r="H56" s="97">
        <v>5</v>
      </c>
    </row>
    <row r="57" spans="2:8">
      <c r="B57" s="35" t="s">
        <v>40</v>
      </c>
      <c r="C57" s="91">
        <v>3</v>
      </c>
      <c r="D57" s="97">
        <v>2</v>
      </c>
      <c r="E57" s="97">
        <v>2</v>
      </c>
      <c r="F57" s="97">
        <v>1</v>
      </c>
      <c r="G57" s="97">
        <v>1</v>
      </c>
      <c r="H57" s="97">
        <v>2</v>
      </c>
    </row>
    <row r="58" spans="2:8" ht="32.65" customHeight="1">
      <c r="B58" s="35" t="s">
        <v>41</v>
      </c>
      <c r="C58" s="91">
        <v>3</v>
      </c>
      <c r="D58" s="97">
        <v>2</v>
      </c>
      <c r="E58" s="97">
        <v>2</v>
      </c>
      <c r="F58" s="97">
        <v>2</v>
      </c>
      <c r="G58" s="97">
        <v>2</v>
      </c>
      <c r="H58" s="97">
        <v>3</v>
      </c>
    </row>
    <row r="59" spans="2:8" ht="15.75">
      <c r="B59" s="15" t="s">
        <v>109</v>
      </c>
      <c r="C59" s="100">
        <f t="shared" ref="C59:H59" si="2">AVERAGE(C56:C58)</f>
        <v>3.6666666666666665</v>
      </c>
      <c r="D59" s="100">
        <f t="shared" si="2"/>
        <v>3</v>
      </c>
      <c r="E59" s="100">
        <f t="shared" si="2"/>
        <v>3</v>
      </c>
      <c r="F59" s="100">
        <f t="shared" si="2"/>
        <v>2.6666666666666665</v>
      </c>
      <c r="G59" s="100">
        <f t="shared" si="2"/>
        <v>2.6666666666666665</v>
      </c>
      <c r="H59" s="100">
        <f t="shared" si="2"/>
        <v>3.3333333333333335</v>
      </c>
    </row>
  </sheetData>
  <sheetProtection password="C154" sheet="1" objects="1" scenarios="1"/>
  <mergeCells count="104">
    <mergeCell ref="D1:O1"/>
    <mergeCell ref="B4:E4"/>
    <mergeCell ref="B5:E5"/>
    <mergeCell ref="B6:E6"/>
    <mergeCell ref="B7:E7"/>
    <mergeCell ref="B8:E8"/>
    <mergeCell ref="G11:I11"/>
    <mergeCell ref="Q11:R11"/>
    <mergeCell ref="Q13:Q17"/>
    <mergeCell ref="R13:R17"/>
    <mergeCell ref="A11:F11"/>
    <mergeCell ref="J13:J17"/>
    <mergeCell ref="G13:G17"/>
    <mergeCell ref="H13:H17"/>
    <mergeCell ref="I13:I17"/>
    <mergeCell ref="I21:I25"/>
    <mergeCell ref="J21:J25"/>
    <mergeCell ref="B21:B25"/>
    <mergeCell ref="A21:A25"/>
    <mergeCell ref="D13:D17"/>
    <mergeCell ref="E13:E17"/>
    <mergeCell ref="B13:B17"/>
    <mergeCell ref="D18:D20"/>
    <mergeCell ref="E18:E20"/>
    <mergeCell ref="D21:D25"/>
    <mergeCell ref="E21:E25"/>
    <mergeCell ref="G18:G20"/>
    <mergeCell ref="H18:H20"/>
    <mergeCell ref="I18:I20"/>
    <mergeCell ref="J18:J20"/>
    <mergeCell ref="A13:A17"/>
    <mergeCell ref="A18:A20"/>
    <mergeCell ref="B18:B20"/>
    <mergeCell ref="B48:C48"/>
    <mergeCell ref="B54:C54"/>
    <mergeCell ref="E28:E29"/>
    <mergeCell ref="D30:D36"/>
    <mergeCell ref="E30:E36"/>
    <mergeCell ref="B39:C39"/>
    <mergeCell ref="B30:B36"/>
    <mergeCell ref="B28:B29"/>
    <mergeCell ref="G21:G25"/>
    <mergeCell ref="B26:B27"/>
    <mergeCell ref="A26:A27"/>
    <mergeCell ref="D26:D27"/>
    <mergeCell ref="E26:E27"/>
    <mergeCell ref="L11:P11"/>
    <mergeCell ref="L13:L17"/>
    <mergeCell ref="P13:P17"/>
    <mergeCell ref="N18:N20"/>
    <mergeCell ref="O18:O20"/>
    <mergeCell ref="P18:P20"/>
    <mergeCell ref="G26:G27"/>
    <mergeCell ref="H26:H27"/>
    <mergeCell ref="I26:I27"/>
    <mergeCell ref="J26:J27"/>
    <mergeCell ref="L26:L27"/>
    <mergeCell ref="M26:M27"/>
    <mergeCell ref="N26:N27"/>
    <mergeCell ref="O26:O27"/>
    <mergeCell ref="P26:P27"/>
    <mergeCell ref="J11:K11"/>
    <mergeCell ref="M13:M17"/>
    <mergeCell ref="N13:N17"/>
    <mergeCell ref="O13:O17"/>
    <mergeCell ref="H21:H25"/>
    <mergeCell ref="L18:L20"/>
    <mergeCell ref="M18:M20"/>
    <mergeCell ref="L21:L25"/>
    <mergeCell ref="M21:M25"/>
    <mergeCell ref="N21:N25"/>
    <mergeCell ref="Q30:Q36"/>
    <mergeCell ref="R30:R36"/>
    <mergeCell ref="M28:M29"/>
    <mergeCell ref="N28:N29"/>
    <mergeCell ref="O28:O29"/>
    <mergeCell ref="P28:P29"/>
    <mergeCell ref="Q28:Q29"/>
    <mergeCell ref="O30:O36"/>
    <mergeCell ref="P30:P36"/>
    <mergeCell ref="Q26:Q27"/>
    <mergeCell ref="R26:R27"/>
    <mergeCell ref="Q18:Q20"/>
    <mergeCell ref="R18:R20"/>
    <mergeCell ref="R21:R25"/>
    <mergeCell ref="P21:P25"/>
    <mergeCell ref="Q21:Q25"/>
    <mergeCell ref="R28:R29"/>
    <mergeCell ref="O21:O25"/>
    <mergeCell ref="A28:A29"/>
    <mergeCell ref="D28:D29"/>
    <mergeCell ref="G30:G36"/>
    <mergeCell ref="H30:H36"/>
    <mergeCell ref="I30:I36"/>
    <mergeCell ref="J30:J36"/>
    <mergeCell ref="L30:L36"/>
    <mergeCell ref="M30:M36"/>
    <mergeCell ref="N30:N36"/>
    <mergeCell ref="L28:L29"/>
    <mergeCell ref="A30:A36"/>
    <mergeCell ref="G28:G29"/>
    <mergeCell ref="H28:H29"/>
    <mergeCell ref="I28:I29"/>
    <mergeCell ref="J28:J29"/>
  </mergeCells>
  <phoneticPr fontId="27" type="noConversion"/>
  <pageMargins left="0.23622047244094491" right="0.23622047244094491" top="0.74803149606299213" bottom="0.74803149606299213" header="0.31496062992125984" footer="0.31496062992125984"/>
  <pageSetup paperSize="8" scale="60" fitToHeight="5" orientation="landscape" r:id="rId1"/>
  <headerFooter>
    <oddFooter>&amp;C&amp;F - &amp;A - Pagina &amp;P di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0"/>
  <sheetViews>
    <sheetView showGridLines="0" topLeftCell="F13" zoomScale="70" zoomScaleNormal="70" workbookViewId="0">
      <selection activeCell="A12" sqref="A12:F12"/>
    </sheetView>
  </sheetViews>
  <sheetFormatPr defaultColWidth="9.28515625" defaultRowHeight="15"/>
  <cols>
    <col min="1" max="1" width="11.5703125" style="125" customWidth="1"/>
    <col min="2" max="2" width="19.28515625" style="1" customWidth="1"/>
    <col min="3" max="3" width="29.7109375" style="1" customWidth="1"/>
    <col min="4" max="4" width="20.7109375" style="1" customWidth="1"/>
    <col min="5" max="5" width="21.28515625" style="1" customWidth="1"/>
    <col min="6" max="6" width="48.7109375" style="1" customWidth="1"/>
    <col min="7" max="9" width="14.7109375" style="1" customWidth="1"/>
    <col min="10" max="10" width="22.28515625" style="1" customWidth="1"/>
    <col min="11" max="11" width="28.5703125" style="1" customWidth="1"/>
    <col min="12" max="14" width="17" style="1" customWidth="1"/>
    <col min="15" max="15" width="21" style="1" customWidth="1"/>
    <col min="16" max="18" width="17" style="1" customWidth="1"/>
    <col min="19" max="16384" width="9.28515625" style="1"/>
  </cols>
  <sheetData>
    <row r="1" spans="1:21" ht="23.45" customHeight="1">
      <c r="D1" s="251" t="s">
        <v>556</v>
      </c>
      <c r="E1" s="251"/>
      <c r="F1" s="251"/>
      <c r="G1" s="251"/>
      <c r="H1" s="251"/>
      <c r="I1" s="251"/>
      <c r="J1" s="251"/>
      <c r="K1" s="251"/>
      <c r="L1" s="251"/>
      <c r="M1" s="251"/>
      <c r="N1" s="251"/>
      <c r="O1" s="251"/>
      <c r="P1" s="251"/>
      <c r="Q1" s="251"/>
      <c r="R1" s="251"/>
      <c r="S1" s="251"/>
      <c r="T1" s="251"/>
      <c r="U1" s="251"/>
    </row>
    <row r="4" spans="1:21" ht="30" customHeight="1">
      <c r="B4" s="254" t="s">
        <v>9</v>
      </c>
      <c r="C4" s="254"/>
      <c r="D4" s="254"/>
      <c r="E4" s="254"/>
    </row>
    <row r="5" spans="1:21">
      <c r="B5" s="252" t="s">
        <v>557</v>
      </c>
      <c r="C5" s="252" t="s">
        <v>558</v>
      </c>
      <c r="D5" s="252" t="s">
        <v>558</v>
      </c>
      <c r="E5" s="252" t="s">
        <v>558</v>
      </c>
    </row>
    <row r="6" spans="1:21" ht="18" customHeight="1">
      <c r="B6" s="252" t="s">
        <v>559</v>
      </c>
      <c r="C6" s="252" t="s">
        <v>560</v>
      </c>
      <c r="D6" s="252" t="s">
        <v>560</v>
      </c>
      <c r="E6" s="252" t="s">
        <v>560</v>
      </c>
    </row>
    <row r="7" spans="1:21" ht="18" customHeight="1">
      <c r="B7" s="252" t="s">
        <v>561</v>
      </c>
      <c r="C7" s="252" t="s">
        <v>562</v>
      </c>
      <c r="D7" s="252" t="s">
        <v>562</v>
      </c>
      <c r="E7" s="252" t="s">
        <v>562</v>
      </c>
    </row>
    <row r="8" spans="1:21" ht="18" customHeight="1">
      <c r="B8" s="252" t="s">
        <v>563</v>
      </c>
      <c r="C8" s="252" t="s">
        <v>564</v>
      </c>
      <c r="D8" s="252" t="s">
        <v>564</v>
      </c>
      <c r="E8" s="252" t="s">
        <v>564</v>
      </c>
    </row>
    <row r="9" spans="1:21">
      <c r="B9" s="252" t="s">
        <v>436</v>
      </c>
      <c r="C9" s="252" t="s">
        <v>565</v>
      </c>
      <c r="D9" s="252" t="s">
        <v>565</v>
      </c>
      <c r="E9" s="252" t="s">
        <v>565</v>
      </c>
    </row>
    <row r="10" spans="1:21">
      <c r="B10" s="252" t="s">
        <v>566</v>
      </c>
      <c r="C10" s="252" t="s">
        <v>566</v>
      </c>
      <c r="D10" s="252" t="s">
        <v>566</v>
      </c>
      <c r="E10" s="252" t="s">
        <v>566</v>
      </c>
    </row>
    <row r="12" spans="1:21" s="88" customFormat="1" ht="52.5" customHeight="1">
      <c r="A12" s="253" t="s">
        <v>708</v>
      </c>
      <c r="B12" s="253"/>
      <c r="C12" s="253"/>
      <c r="D12" s="253"/>
      <c r="E12" s="253"/>
      <c r="F12" s="253"/>
      <c r="G12" s="253" t="s">
        <v>110</v>
      </c>
      <c r="H12" s="253"/>
      <c r="I12" s="253"/>
      <c r="J12" s="253" t="s">
        <v>111</v>
      </c>
      <c r="K12" s="253"/>
      <c r="L12" s="253" t="s">
        <v>19</v>
      </c>
      <c r="M12" s="253"/>
      <c r="N12" s="253"/>
      <c r="O12" s="253"/>
      <c r="P12" s="253"/>
      <c r="Q12" s="253" t="s">
        <v>20</v>
      </c>
      <c r="R12" s="253"/>
    </row>
    <row r="13" spans="1:21" s="3" customFormat="1" ht="57" thickBot="1">
      <c r="A13" s="131" t="s">
        <v>383</v>
      </c>
      <c r="B13" s="131" t="s">
        <v>90</v>
      </c>
      <c r="C13" s="131" t="s">
        <v>406</v>
      </c>
      <c r="D13" s="139" t="s">
        <v>8</v>
      </c>
      <c r="E13" s="139" t="s">
        <v>13</v>
      </c>
      <c r="F13" s="131" t="s">
        <v>7</v>
      </c>
      <c r="G13" s="139" t="s">
        <v>112</v>
      </c>
      <c r="H13" s="139" t="s">
        <v>113</v>
      </c>
      <c r="I13" s="139" t="s">
        <v>114</v>
      </c>
      <c r="J13" s="139" t="s">
        <v>452</v>
      </c>
      <c r="K13" s="139" t="s">
        <v>453</v>
      </c>
      <c r="L13" s="140" t="s">
        <v>0</v>
      </c>
      <c r="M13" s="141" t="s">
        <v>104</v>
      </c>
      <c r="N13" s="130" t="s">
        <v>115</v>
      </c>
      <c r="O13" s="139" t="s">
        <v>116</v>
      </c>
      <c r="P13" s="139" t="s">
        <v>14</v>
      </c>
      <c r="Q13" s="139" t="s">
        <v>384</v>
      </c>
      <c r="R13" s="139" t="s">
        <v>385</v>
      </c>
    </row>
    <row r="14" spans="1:21" s="122" customFormat="1" ht="60">
      <c r="A14" s="248">
        <v>1</v>
      </c>
      <c r="B14" s="248" t="s">
        <v>652</v>
      </c>
      <c r="C14" s="166" t="s">
        <v>653</v>
      </c>
      <c r="D14" s="232" t="s">
        <v>61</v>
      </c>
      <c r="E14" s="232" t="s">
        <v>698</v>
      </c>
      <c r="F14" s="167" t="s">
        <v>654</v>
      </c>
      <c r="G14" s="176"/>
      <c r="H14" s="176"/>
      <c r="I14" s="176"/>
      <c r="J14" s="255"/>
      <c r="K14" s="157" t="s">
        <v>677</v>
      </c>
      <c r="L14" s="205">
        <f>C36</f>
        <v>5</v>
      </c>
      <c r="M14" s="208">
        <f>C42</f>
        <v>0.75</v>
      </c>
      <c r="N14" s="205">
        <f>C49</f>
        <v>5</v>
      </c>
      <c r="O14" s="205">
        <f>L14*(1-M14)*N14</f>
        <v>6.25</v>
      </c>
      <c r="P14" s="218" t="s">
        <v>4</v>
      </c>
      <c r="Q14" s="215"/>
      <c r="R14" s="215"/>
    </row>
    <row r="15" spans="1:21" s="122" customFormat="1" ht="30">
      <c r="A15" s="249"/>
      <c r="B15" s="249"/>
      <c r="C15" s="245" t="s">
        <v>655</v>
      </c>
      <c r="D15" s="233"/>
      <c r="E15" s="233"/>
      <c r="F15" s="167" t="s">
        <v>656</v>
      </c>
      <c r="G15" s="176"/>
      <c r="H15" s="176"/>
      <c r="I15" s="176"/>
      <c r="J15" s="216"/>
      <c r="K15" s="156" t="s">
        <v>678</v>
      </c>
      <c r="L15" s="206"/>
      <c r="M15" s="209"/>
      <c r="N15" s="206"/>
      <c r="O15" s="206"/>
      <c r="P15" s="220"/>
      <c r="Q15" s="216"/>
      <c r="R15" s="216"/>
    </row>
    <row r="16" spans="1:21" s="122" customFormat="1" ht="75">
      <c r="A16" s="249"/>
      <c r="B16" s="249"/>
      <c r="C16" s="245"/>
      <c r="D16" s="233"/>
      <c r="E16" s="233"/>
      <c r="F16" s="167" t="s">
        <v>657</v>
      </c>
      <c r="G16" s="176"/>
      <c r="H16" s="176"/>
      <c r="I16" s="176"/>
      <c r="J16" s="216"/>
      <c r="K16" s="156" t="s">
        <v>679</v>
      </c>
      <c r="L16" s="206"/>
      <c r="M16" s="209"/>
      <c r="N16" s="206"/>
      <c r="O16" s="206"/>
      <c r="P16" s="220"/>
      <c r="Q16" s="216"/>
      <c r="R16" s="216"/>
    </row>
    <row r="17" spans="1:18" s="122" customFormat="1" ht="45">
      <c r="A17" s="249"/>
      <c r="B17" s="249"/>
      <c r="C17" s="166" t="s">
        <v>658</v>
      </c>
      <c r="D17" s="233"/>
      <c r="E17" s="233"/>
      <c r="F17" s="167" t="s">
        <v>659</v>
      </c>
      <c r="G17" s="176"/>
      <c r="H17" s="176"/>
      <c r="I17" s="176"/>
      <c r="J17" s="216"/>
      <c r="K17" s="156" t="s">
        <v>680</v>
      </c>
      <c r="L17" s="206"/>
      <c r="M17" s="209"/>
      <c r="N17" s="206"/>
      <c r="O17" s="206"/>
      <c r="P17" s="220"/>
      <c r="Q17" s="216"/>
      <c r="R17" s="216"/>
    </row>
    <row r="18" spans="1:18" s="122" customFormat="1" ht="60">
      <c r="A18" s="249"/>
      <c r="B18" s="249"/>
      <c r="C18" s="166" t="s">
        <v>660</v>
      </c>
      <c r="D18" s="233"/>
      <c r="E18" s="233"/>
      <c r="F18" s="167" t="s">
        <v>661</v>
      </c>
      <c r="G18" s="176"/>
      <c r="H18" s="176"/>
      <c r="I18" s="176"/>
      <c r="J18" s="216"/>
      <c r="K18" s="156" t="s">
        <v>681</v>
      </c>
      <c r="L18" s="206"/>
      <c r="M18" s="209"/>
      <c r="N18" s="206"/>
      <c r="O18" s="206"/>
      <c r="P18" s="220"/>
      <c r="Q18" s="216"/>
      <c r="R18" s="216"/>
    </row>
    <row r="19" spans="1:18" s="122" customFormat="1" ht="45">
      <c r="A19" s="249"/>
      <c r="B19" s="249"/>
      <c r="C19" s="166" t="s">
        <v>662</v>
      </c>
      <c r="D19" s="233"/>
      <c r="E19" s="233"/>
      <c r="F19" s="167" t="s">
        <v>663</v>
      </c>
      <c r="G19" s="176"/>
      <c r="H19" s="176"/>
      <c r="I19" s="176"/>
      <c r="J19" s="216"/>
      <c r="K19" s="156" t="s">
        <v>682</v>
      </c>
      <c r="L19" s="206"/>
      <c r="M19" s="209"/>
      <c r="N19" s="206"/>
      <c r="O19" s="206"/>
      <c r="P19" s="220"/>
      <c r="Q19" s="216"/>
      <c r="R19" s="216"/>
    </row>
    <row r="20" spans="1:18" s="122" customFormat="1" ht="60">
      <c r="A20" s="249"/>
      <c r="B20" s="249"/>
      <c r="C20" s="171"/>
      <c r="D20" s="233"/>
      <c r="E20" s="233"/>
      <c r="F20" s="173"/>
      <c r="G20" s="176"/>
      <c r="H20" s="176"/>
      <c r="I20" s="176"/>
      <c r="J20" s="216"/>
      <c r="K20" s="156" t="s">
        <v>683</v>
      </c>
      <c r="L20" s="206"/>
      <c r="M20" s="209"/>
      <c r="N20" s="206"/>
      <c r="O20" s="206"/>
      <c r="P20" s="220"/>
      <c r="Q20" s="216"/>
      <c r="R20" s="216"/>
    </row>
    <row r="21" spans="1:18" s="122" customFormat="1" ht="60.75" thickBot="1">
      <c r="A21" s="250"/>
      <c r="B21" s="250"/>
      <c r="C21" s="171" t="s">
        <v>664</v>
      </c>
      <c r="D21" s="234"/>
      <c r="E21" s="234"/>
      <c r="F21" s="170" t="s">
        <v>665</v>
      </c>
      <c r="G21" s="176"/>
      <c r="H21" s="176"/>
      <c r="I21" s="176"/>
      <c r="J21" s="217"/>
      <c r="K21" s="174" t="s">
        <v>684</v>
      </c>
      <c r="L21" s="207"/>
      <c r="M21" s="210"/>
      <c r="N21" s="207"/>
      <c r="O21" s="207"/>
      <c r="P21" s="219"/>
      <c r="Q21" s="217"/>
      <c r="R21" s="217"/>
    </row>
    <row r="22" spans="1:18" s="109" customFormat="1" ht="60">
      <c r="A22" s="194">
        <v>2</v>
      </c>
      <c r="B22" s="194" t="s">
        <v>670</v>
      </c>
      <c r="C22" s="166" t="s">
        <v>653</v>
      </c>
      <c r="D22" s="232" t="s">
        <v>61</v>
      </c>
      <c r="E22" s="196" t="s">
        <v>698</v>
      </c>
      <c r="F22" s="167" t="s">
        <v>654</v>
      </c>
      <c r="G22" s="176"/>
      <c r="H22" s="176"/>
      <c r="I22" s="176"/>
      <c r="J22" s="255"/>
      <c r="K22" s="157" t="s">
        <v>677</v>
      </c>
      <c r="L22" s="205">
        <f>D36</f>
        <v>3</v>
      </c>
      <c r="M22" s="208">
        <f>D42</f>
        <v>0.625</v>
      </c>
      <c r="N22" s="205">
        <f>D49</f>
        <v>4</v>
      </c>
      <c r="O22" s="205">
        <f>L22*(1-M22)*N22</f>
        <v>4.5</v>
      </c>
      <c r="P22" s="218" t="s">
        <v>4</v>
      </c>
      <c r="Q22" s="215"/>
      <c r="R22" s="215"/>
    </row>
    <row r="23" spans="1:18" s="109" customFormat="1" ht="75">
      <c r="A23" s="194"/>
      <c r="B23" s="194"/>
      <c r="C23" s="168" t="s">
        <v>666</v>
      </c>
      <c r="D23" s="233"/>
      <c r="E23" s="197"/>
      <c r="F23" s="169" t="s">
        <v>667</v>
      </c>
      <c r="G23" s="176"/>
      <c r="H23" s="176"/>
      <c r="I23" s="176"/>
      <c r="J23" s="216"/>
      <c r="K23" s="156" t="s">
        <v>685</v>
      </c>
      <c r="L23" s="206"/>
      <c r="M23" s="209"/>
      <c r="N23" s="206"/>
      <c r="O23" s="206"/>
      <c r="P23" s="220"/>
      <c r="Q23" s="216"/>
      <c r="R23" s="216"/>
    </row>
    <row r="24" spans="1:18" s="109" customFormat="1" ht="45.75" thickBot="1">
      <c r="A24" s="248"/>
      <c r="B24" s="248"/>
      <c r="C24" s="171" t="s">
        <v>668</v>
      </c>
      <c r="D24" s="234"/>
      <c r="E24" s="198"/>
      <c r="F24" s="172" t="s">
        <v>669</v>
      </c>
      <c r="G24" s="131"/>
      <c r="H24" s="131"/>
      <c r="I24" s="131"/>
      <c r="J24" s="217"/>
      <c r="K24" s="160" t="s">
        <v>686</v>
      </c>
      <c r="L24" s="207"/>
      <c r="M24" s="210"/>
      <c r="N24" s="207"/>
      <c r="O24" s="207"/>
      <c r="P24" s="219"/>
      <c r="Q24" s="217"/>
      <c r="R24" s="217"/>
    </row>
    <row r="25" spans="1:18" s="109" customFormat="1" ht="45">
      <c r="A25" s="194">
        <v>3</v>
      </c>
      <c r="B25" s="194" t="s">
        <v>436</v>
      </c>
      <c r="C25" s="166" t="s">
        <v>671</v>
      </c>
      <c r="D25" s="232" t="s">
        <v>61</v>
      </c>
      <c r="E25" s="232" t="s">
        <v>698</v>
      </c>
      <c r="F25" s="167" t="s">
        <v>672</v>
      </c>
      <c r="G25" s="176"/>
      <c r="H25" s="176"/>
      <c r="I25" s="176"/>
      <c r="J25" s="255"/>
      <c r="K25" s="175" t="s">
        <v>687</v>
      </c>
      <c r="L25" s="205">
        <f>E36</f>
        <v>3</v>
      </c>
      <c r="M25" s="208">
        <f>E42</f>
        <v>0.625</v>
      </c>
      <c r="N25" s="205">
        <f>E49</f>
        <v>3.6666666666666665</v>
      </c>
      <c r="O25" s="205">
        <f>L25*(1-M25)*N25</f>
        <v>4.125</v>
      </c>
      <c r="P25" s="218" t="s">
        <v>4</v>
      </c>
      <c r="Q25" s="215"/>
      <c r="R25" s="215"/>
    </row>
    <row r="26" spans="1:18" s="109" customFormat="1" ht="60">
      <c r="A26" s="194"/>
      <c r="B26" s="194"/>
      <c r="C26" s="166" t="s">
        <v>673</v>
      </c>
      <c r="D26" s="233"/>
      <c r="E26" s="233"/>
      <c r="F26" s="167" t="s">
        <v>674</v>
      </c>
      <c r="G26" s="176"/>
      <c r="H26" s="176"/>
      <c r="I26" s="176"/>
      <c r="J26" s="216"/>
      <c r="K26" s="156" t="s">
        <v>688</v>
      </c>
      <c r="L26" s="206"/>
      <c r="M26" s="209"/>
      <c r="N26" s="206"/>
      <c r="O26" s="206"/>
      <c r="P26" s="220"/>
      <c r="Q26" s="216"/>
      <c r="R26" s="216"/>
    </row>
    <row r="27" spans="1:18" s="109" customFormat="1" ht="60">
      <c r="A27" s="194"/>
      <c r="B27" s="194"/>
      <c r="C27" s="166" t="s">
        <v>675</v>
      </c>
      <c r="D27" s="234"/>
      <c r="E27" s="234"/>
      <c r="F27" s="167" t="s">
        <v>676</v>
      </c>
      <c r="G27" s="176"/>
      <c r="H27" s="176"/>
      <c r="I27" s="176"/>
      <c r="J27" s="217"/>
      <c r="K27" s="156" t="s">
        <v>688</v>
      </c>
      <c r="L27" s="207"/>
      <c r="M27" s="210"/>
      <c r="N27" s="207"/>
      <c r="O27" s="207"/>
      <c r="P27" s="219"/>
      <c r="Q27" s="217"/>
      <c r="R27" s="217"/>
    </row>
    <row r="28" spans="1:18" s="109" customFormat="1" ht="18.75">
      <c r="A28" s="34"/>
      <c r="C28" s="87"/>
      <c r="D28" s="87"/>
      <c r="E28" s="87"/>
      <c r="F28" s="87"/>
      <c r="G28" s="87"/>
      <c r="H28" s="87"/>
      <c r="I28" s="87"/>
      <c r="J28" s="87"/>
      <c r="K28" s="87"/>
      <c r="L28" s="87"/>
      <c r="M28" s="87"/>
      <c r="N28" s="87"/>
      <c r="O28" s="87"/>
      <c r="P28" s="87"/>
      <c r="Q28" s="87"/>
      <c r="R28" s="87"/>
    </row>
    <row r="29" spans="1:18" s="109" customFormat="1" ht="18.75">
      <c r="A29" s="34"/>
      <c r="B29" s="229" t="s">
        <v>93</v>
      </c>
      <c r="C29" s="230"/>
      <c r="D29" s="1"/>
      <c r="E29" s="90"/>
      <c r="F29" s="87"/>
      <c r="G29" s="87"/>
      <c r="H29" s="87"/>
      <c r="I29" s="87"/>
      <c r="J29" s="87"/>
      <c r="K29" s="87"/>
      <c r="L29" s="87"/>
      <c r="M29" s="87"/>
      <c r="N29" s="87"/>
      <c r="O29" s="87"/>
      <c r="P29" s="87"/>
      <c r="Q29" s="87"/>
      <c r="R29" s="87"/>
    </row>
    <row r="30" spans="1:18" s="109" customFormat="1" ht="18.75">
      <c r="A30" s="34"/>
      <c r="B30" s="102" t="s">
        <v>94</v>
      </c>
      <c r="C30" s="102" t="s">
        <v>95</v>
      </c>
      <c r="D30" s="102" t="s">
        <v>96</v>
      </c>
      <c r="E30" s="102" t="s">
        <v>97</v>
      </c>
      <c r="F30" s="87"/>
      <c r="G30" s="87"/>
      <c r="H30" s="87"/>
      <c r="I30" s="87"/>
      <c r="J30" s="87"/>
      <c r="K30" s="87"/>
      <c r="L30" s="87"/>
      <c r="M30" s="87"/>
      <c r="N30" s="87"/>
      <c r="O30" s="87"/>
      <c r="P30" s="87"/>
      <c r="Q30" s="87"/>
      <c r="R30" s="87"/>
    </row>
    <row r="31" spans="1:18" s="109" customFormat="1" ht="18.75">
      <c r="A31" s="34"/>
      <c r="B31" s="35" t="s">
        <v>98</v>
      </c>
      <c r="C31" s="97">
        <v>1</v>
      </c>
      <c r="D31" s="97">
        <v>1</v>
      </c>
      <c r="E31" s="97">
        <v>1</v>
      </c>
      <c r="F31" s="87"/>
      <c r="G31" s="87"/>
      <c r="H31" s="87"/>
      <c r="I31" s="87"/>
      <c r="J31" s="87"/>
      <c r="K31" s="87"/>
      <c r="L31" s="87"/>
      <c r="M31" s="87"/>
      <c r="N31" s="87"/>
      <c r="O31" s="87"/>
      <c r="P31" s="87"/>
      <c r="Q31" s="87"/>
      <c r="R31" s="87"/>
    </row>
    <row r="32" spans="1:18" s="109" customFormat="1" ht="18.75">
      <c r="A32" s="34"/>
      <c r="B32" s="35" t="s">
        <v>99</v>
      </c>
      <c r="C32" s="97">
        <v>1</v>
      </c>
      <c r="D32" s="97">
        <v>1</v>
      </c>
      <c r="E32" s="97">
        <v>1</v>
      </c>
      <c r="F32" s="87"/>
      <c r="G32" s="87"/>
      <c r="H32" s="87"/>
      <c r="I32" s="87"/>
      <c r="J32" s="87"/>
      <c r="K32" s="87"/>
      <c r="L32" s="87"/>
      <c r="M32" s="87"/>
      <c r="N32" s="87"/>
      <c r="O32" s="87"/>
      <c r="P32" s="87"/>
      <c r="Q32" s="87"/>
      <c r="R32" s="87"/>
    </row>
    <row r="33" spans="1:18" s="109" customFormat="1" ht="30">
      <c r="A33" s="34"/>
      <c r="B33" s="35" t="s">
        <v>101</v>
      </c>
      <c r="C33" s="97">
        <v>5</v>
      </c>
      <c r="D33" s="97">
        <v>3</v>
      </c>
      <c r="E33" s="97">
        <v>3</v>
      </c>
      <c r="F33" s="87"/>
      <c r="G33" s="87"/>
      <c r="H33" s="87"/>
      <c r="I33" s="87"/>
      <c r="J33" s="87"/>
      <c r="K33" s="87"/>
      <c r="L33" s="87"/>
      <c r="M33" s="87"/>
      <c r="N33" s="87"/>
      <c r="O33" s="87"/>
      <c r="P33" s="87"/>
      <c r="Q33" s="87"/>
      <c r="R33" s="87"/>
    </row>
    <row r="34" spans="1:18" s="109" customFormat="1" ht="54.6" customHeight="1">
      <c r="A34" s="34"/>
      <c r="B34" s="35" t="s">
        <v>689</v>
      </c>
      <c r="C34" s="97">
        <v>1</v>
      </c>
      <c r="D34" s="97">
        <v>3</v>
      </c>
      <c r="E34" s="97">
        <v>3</v>
      </c>
      <c r="F34" s="87"/>
      <c r="G34" s="87"/>
      <c r="H34" s="87"/>
      <c r="I34" s="87"/>
      <c r="J34" s="87"/>
      <c r="K34" s="87"/>
      <c r="L34" s="87"/>
      <c r="M34" s="87"/>
      <c r="N34" s="87"/>
      <c r="O34" s="87"/>
      <c r="P34" s="87"/>
      <c r="Q34" s="87"/>
      <c r="R34" s="87"/>
    </row>
    <row r="35" spans="1:18" s="109" customFormat="1" ht="18.75">
      <c r="A35" s="34"/>
      <c r="B35" s="35" t="s">
        <v>103</v>
      </c>
      <c r="C35" s="97">
        <v>1</v>
      </c>
      <c r="D35" s="97">
        <v>3</v>
      </c>
      <c r="E35" s="97">
        <v>3</v>
      </c>
      <c r="F35" s="87"/>
      <c r="G35" s="87"/>
      <c r="H35" s="87"/>
      <c r="I35" s="87"/>
      <c r="J35" s="87"/>
      <c r="K35" s="87"/>
      <c r="L35" s="87"/>
      <c r="M35" s="87"/>
      <c r="N35" s="87"/>
      <c r="O35" s="87"/>
      <c r="P35" s="87"/>
      <c r="Q35" s="87"/>
      <c r="R35" s="87"/>
    </row>
    <row r="36" spans="1:18" s="109" customFormat="1" ht="31.5">
      <c r="A36" s="34"/>
      <c r="B36" s="36" t="s">
        <v>37</v>
      </c>
      <c r="C36" s="101">
        <f t="shared" ref="C36:E36" si="0">MAX(C31:C35)</f>
        <v>5</v>
      </c>
      <c r="D36" s="101">
        <f t="shared" si="0"/>
        <v>3</v>
      </c>
      <c r="E36" s="101">
        <f t="shared" si="0"/>
        <v>3</v>
      </c>
      <c r="F36" s="87"/>
      <c r="G36" s="87"/>
      <c r="H36" s="87"/>
      <c r="I36" s="87"/>
      <c r="J36" s="87"/>
      <c r="K36" s="87"/>
      <c r="L36" s="87"/>
      <c r="M36" s="87"/>
      <c r="N36" s="87"/>
      <c r="O36" s="87"/>
      <c r="P36" s="87"/>
      <c r="Q36" s="87"/>
      <c r="R36" s="87"/>
    </row>
    <row r="37" spans="1:18" s="109" customFormat="1" ht="18.75">
      <c r="A37" s="34"/>
      <c r="B37" s="1"/>
      <c r="C37" s="1"/>
      <c r="D37" s="1"/>
      <c r="E37" s="53"/>
      <c r="F37" s="87"/>
      <c r="G37" s="87"/>
      <c r="H37" s="87"/>
      <c r="I37" s="87"/>
      <c r="J37" s="87"/>
      <c r="K37" s="87"/>
      <c r="L37" s="87"/>
      <c r="M37" s="87"/>
      <c r="N37" s="87"/>
      <c r="O37" s="87"/>
      <c r="P37" s="87"/>
      <c r="Q37" s="87"/>
      <c r="R37" s="87"/>
    </row>
    <row r="38" spans="1:18" s="109" customFormat="1" ht="18.75">
      <c r="A38" s="34"/>
      <c r="B38" s="246" t="s">
        <v>104</v>
      </c>
      <c r="C38" s="247"/>
      <c r="D38" s="1"/>
      <c r="E38" s="53"/>
      <c r="F38" s="87"/>
      <c r="G38" s="87"/>
      <c r="H38" s="87"/>
      <c r="I38" s="87"/>
      <c r="J38" s="87"/>
      <c r="K38" s="87"/>
      <c r="L38" s="87"/>
      <c r="M38" s="87"/>
      <c r="N38" s="87"/>
      <c r="O38" s="87"/>
      <c r="P38" s="87"/>
      <c r="Q38" s="87"/>
      <c r="R38" s="87"/>
    </row>
    <row r="39" spans="1:18" s="109" customFormat="1" ht="18.75">
      <c r="A39" s="34"/>
      <c r="B39" s="102" t="s">
        <v>94</v>
      </c>
      <c r="C39" s="102" t="s">
        <v>95</v>
      </c>
      <c r="D39" s="102" t="s">
        <v>96</v>
      </c>
      <c r="E39" s="102" t="s">
        <v>97</v>
      </c>
      <c r="F39" s="87"/>
      <c r="G39" s="87"/>
      <c r="H39" s="87"/>
      <c r="I39" s="87"/>
      <c r="J39" s="87"/>
      <c r="K39" s="87"/>
      <c r="L39" s="87"/>
      <c r="M39" s="87"/>
      <c r="N39" s="87"/>
      <c r="O39" s="87"/>
      <c r="P39" s="87"/>
      <c r="Q39" s="87"/>
      <c r="R39" s="87"/>
    </row>
    <row r="40" spans="1:18" s="109" customFormat="1" ht="18.75">
      <c r="A40" s="34"/>
      <c r="B40" s="35" t="s">
        <v>105</v>
      </c>
      <c r="C40" s="95">
        <v>1</v>
      </c>
      <c r="D40" s="95">
        <v>0.75</v>
      </c>
      <c r="E40" s="95">
        <v>0.75</v>
      </c>
      <c r="F40" s="87"/>
      <c r="G40" s="87"/>
      <c r="H40" s="87"/>
      <c r="I40" s="87"/>
      <c r="J40" s="87"/>
      <c r="K40" s="87"/>
      <c r="L40" s="87"/>
      <c r="M40" s="87"/>
      <c r="N40" s="87"/>
      <c r="O40" s="87"/>
      <c r="P40" s="87"/>
      <c r="Q40" s="87"/>
      <c r="R40" s="87"/>
    </row>
    <row r="41" spans="1:18" ht="30">
      <c r="A41" s="54"/>
      <c r="B41" s="38" t="s">
        <v>106</v>
      </c>
      <c r="C41" s="96">
        <v>0.5</v>
      </c>
      <c r="D41" s="96">
        <v>0.5</v>
      </c>
      <c r="E41" s="96">
        <v>0.5</v>
      </c>
      <c r="F41" s="85"/>
      <c r="G41" s="33"/>
      <c r="H41" s="33"/>
      <c r="I41" s="33"/>
      <c r="J41" s="33"/>
      <c r="K41" s="33"/>
    </row>
    <row r="42" spans="1:18" ht="18" customHeight="1">
      <c r="B42" s="15" t="s">
        <v>107</v>
      </c>
      <c r="C42" s="40">
        <f>AVERAGE(C40:C41)</f>
        <v>0.75</v>
      </c>
      <c r="D42" s="40">
        <f>AVERAGE(D40:D41)</f>
        <v>0.625</v>
      </c>
      <c r="E42" s="40">
        <f>AVERAGE(E40:E41)</f>
        <v>0.625</v>
      </c>
      <c r="F42" s="90"/>
      <c r="G42" s="90"/>
      <c r="H42" s="90"/>
    </row>
    <row r="43" spans="1:18" ht="15.75">
      <c r="E43" s="93"/>
      <c r="F43" s="85"/>
    </row>
    <row r="44" spans="1:18" ht="18.75">
      <c r="B44" s="243" t="s">
        <v>108</v>
      </c>
      <c r="C44" s="244"/>
      <c r="E44" s="53"/>
      <c r="F44" s="85"/>
    </row>
    <row r="45" spans="1:18">
      <c r="B45" s="102" t="s">
        <v>94</v>
      </c>
      <c r="C45" s="102" t="s">
        <v>95</v>
      </c>
      <c r="D45" s="102" t="s">
        <v>96</v>
      </c>
      <c r="E45" s="102" t="s">
        <v>97</v>
      </c>
      <c r="F45" s="85"/>
    </row>
    <row r="46" spans="1:18" ht="30" customHeight="1">
      <c r="B46" s="35" t="s">
        <v>39</v>
      </c>
      <c r="C46" s="97">
        <v>5</v>
      </c>
      <c r="D46" s="97">
        <v>5</v>
      </c>
      <c r="E46" s="97">
        <v>5</v>
      </c>
      <c r="F46" s="85"/>
    </row>
    <row r="47" spans="1:18">
      <c r="B47" s="35" t="s">
        <v>40</v>
      </c>
      <c r="C47" s="97">
        <v>5</v>
      </c>
      <c r="D47" s="97">
        <v>3</v>
      </c>
      <c r="E47" s="97">
        <v>3</v>
      </c>
      <c r="F47" s="85"/>
    </row>
    <row r="48" spans="1:18" ht="30">
      <c r="B48" s="35" t="s">
        <v>41</v>
      </c>
      <c r="C48" s="97">
        <v>5</v>
      </c>
      <c r="D48" s="97">
        <v>4</v>
      </c>
      <c r="E48" s="97">
        <v>3</v>
      </c>
      <c r="F48" s="85"/>
    </row>
    <row r="49" spans="2:8" ht="15.75">
      <c r="B49" s="15" t="s">
        <v>109</v>
      </c>
      <c r="C49" s="100">
        <f>AVERAGE(C46:C48)</f>
        <v>5</v>
      </c>
      <c r="D49" s="100">
        <f>AVERAGE(D46:D48)</f>
        <v>4</v>
      </c>
      <c r="E49" s="100">
        <f>AVERAGE(E46:E48)</f>
        <v>3.6666666666666665</v>
      </c>
      <c r="F49" s="85"/>
    </row>
    <row r="50" spans="2:8">
      <c r="B50" s="85"/>
      <c r="C50" s="85"/>
      <c r="D50" s="85"/>
      <c r="E50" s="85"/>
      <c r="F50" s="85"/>
      <c r="G50" s="53"/>
      <c r="H50" s="53"/>
    </row>
    <row r="51" spans="2:8">
      <c r="B51" s="85"/>
      <c r="C51" s="85"/>
      <c r="D51" s="85"/>
      <c r="E51" s="85"/>
      <c r="F51" s="85"/>
      <c r="G51" s="53"/>
      <c r="H51" s="53"/>
    </row>
    <row r="52" spans="2:8">
      <c r="B52" s="85"/>
      <c r="C52" s="85"/>
      <c r="D52" s="85"/>
      <c r="E52" s="85"/>
      <c r="F52" s="85"/>
      <c r="G52" s="92"/>
    </row>
    <row r="53" spans="2:8">
      <c r="B53" s="85"/>
      <c r="C53" s="85"/>
      <c r="D53" s="85"/>
      <c r="E53" s="85"/>
      <c r="F53" s="85"/>
      <c r="G53" s="90"/>
    </row>
    <row r="54" spans="2:8">
      <c r="B54" s="85"/>
      <c r="C54" s="85"/>
      <c r="D54" s="85"/>
      <c r="E54" s="85"/>
      <c r="F54" s="85"/>
      <c r="G54" s="90"/>
    </row>
    <row r="55" spans="2:8">
      <c r="B55" s="85"/>
      <c r="C55" s="85"/>
      <c r="D55" s="85"/>
      <c r="E55" s="85"/>
      <c r="F55" s="85"/>
      <c r="G55" s="90"/>
    </row>
    <row r="56" spans="2:8">
      <c r="B56" s="85"/>
      <c r="C56" s="85"/>
      <c r="D56" s="85"/>
      <c r="E56" s="85"/>
      <c r="F56" s="85"/>
      <c r="G56" s="90"/>
    </row>
    <row r="57" spans="2:8" ht="15.75">
      <c r="B57" s="85"/>
      <c r="C57" s="85"/>
      <c r="D57" s="85"/>
      <c r="E57" s="85"/>
      <c r="F57" s="85"/>
      <c r="G57" s="93"/>
      <c r="H57" s="93"/>
    </row>
    <row r="58" spans="2:8">
      <c r="B58" s="85"/>
      <c r="C58" s="85"/>
      <c r="D58" s="85"/>
      <c r="E58" s="85"/>
      <c r="F58" s="85"/>
      <c r="G58" s="53"/>
      <c r="H58" s="53"/>
    </row>
    <row r="59" spans="2:8">
      <c r="B59" s="85"/>
      <c r="C59" s="85"/>
      <c r="D59" s="85"/>
      <c r="E59" s="85"/>
      <c r="F59" s="85"/>
      <c r="G59" s="53"/>
    </row>
    <row r="60" spans="2:8">
      <c r="B60" s="85"/>
      <c r="C60" s="85"/>
      <c r="D60" s="85"/>
      <c r="E60" s="85"/>
      <c r="F60" s="85"/>
      <c r="G60" s="53"/>
    </row>
    <row r="61" spans="2:8">
      <c r="B61" s="85"/>
      <c r="C61" s="85"/>
      <c r="D61" s="85"/>
      <c r="E61" s="85"/>
      <c r="F61" s="85"/>
      <c r="G61" s="53"/>
    </row>
    <row r="62" spans="2:8">
      <c r="B62" s="85"/>
      <c r="C62" s="85"/>
      <c r="D62" s="85"/>
      <c r="E62" s="85"/>
      <c r="F62" s="85"/>
      <c r="G62" s="53"/>
    </row>
    <row r="63" spans="2:8">
      <c r="B63" s="85"/>
      <c r="C63" s="85"/>
      <c r="D63" s="85"/>
      <c r="E63" s="85"/>
      <c r="F63" s="85"/>
      <c r="G63" s="53"/>
    </row>
    <row r="64" spans="2:8">
      <c r="B64" s="85"/>
      <c r="C64" s="85"/>
      <c r="D64" s="85"/>
      <c r="E64" s="85"/>
      <c r="F64" s="85"/>
      <c r="G64" s="53"/>
    </row>
    <row r="65" spans="6:6">
      <c r="F65" s="85"/>
    </row>
    <row r="66" spans="6:6">
      <c r="F66" s="85"/>
    </row>
    <row r="67" spans="6:6">
      <c r="F67" s="85"/>
    </row>
    <row r="68" spans="6:6">
      <c r="F68" s="85"/>
    </row>
    <row r="69" spans="6:6">
      <c r="F69" s="85"/>
    </row>
    <row r="70" spans="6:6">
      <c r="F70" s="85"/>
    </row>
    <row r="71" spans="6:6">
      <c r="F71" s="85"/>
    </row>
    <row r="72" spans="6:6">
      <c r="F72" s="85"/>
    </row>
    <row r="73" spans="6:6">
      <c r="F73" s="85"/>
    </row>
    <row r="74" spans="6:6">
      <c r="F74" s="85"/>
    </row>
    <row r="75" spans="6:6">
      <c r="F75" s="85"/>
    </row>
    <row r="76" spans="6:6">
      <c r="F76" s="85"/>
    </row>
    <row r="77" spans="6:6">
      <c r="F77" s="85"/>
    </row>
    <row r="78" spans="6:6">
      <c r="F78" s="85"/>
    </row>
    <row r="79" spans="6:6">
      <c r="F79" s="85"/>
    </row>
    <row r="80" spans="6:6">
      <c r="F80" s="85"/>
    </row>
  </sheetData>
  <sheetProtection password="C154" sheet="1" objects="1" scenarios="1"/>
  <mergeCells count="53">
    <mergeCell ref="R14:R21"/>
    <mergeCell ref="R22:R24"/>
    <mergeCell ref="R25:R27"/>
    <mergeCell ref="J14:J21"/>
    <mergeCell ref="J22:J24"/>
    <mergeCell ref="J25:J27"/>
    <mergeCell ref="Q14:Q21"/>
    <mergeCell ref="Q22:Q24"/>
    <mergeCell ref="Q25:Q27"/>
    <mergeCell ref="N25:N27"/>
    <mergeCell ref="O25:O27"/>
    <mergeCell ref="P25:P27"/>
    <mergeCell ref="N14:N21"/>
    <mergeCell ref="O14:O21"/>
    <mergeCell ref="P14:P21"/>
    <mergeCell ref="N22:N24"/>
    <mergeCell ref="D1:U1"/>
    <mergeCell ref="B9:E9"/>
    <mergeCell ref="B10:E10"/>
    <mergeCell ref="A12:F12"/>
    <mergeCell ref="G12:I12"/>
    <mergeCell ref="J12:K12"/>
    <mergeCell ref="L12:P12"/>
    <mergeCell ref="Q12:R12"/>
    <mergeCell ref="B4:E4"/>
    <mergeCell ref="B5:E5"/>
    <mergeCell ref="B6:E6"/>
    <mergeCell ref="B7:E7"/>
    <mergeCell ref="B8:E8"/>
    <mergeCell ref="D25:D27"/>
    <mergeCell ref="E25:E27"/>
    <mergeCell ref="A14:A21"/>
    <mergeCell ref="B14:B21"/>
    <mergeCell ref="B22:B24"/>
    <mergeCell ref="A22:A24"/>
    <mergeCell ref="B25:B27"/>
    <mergeCell ref="A25:A27"/>
    <mergeCell ref="O22:O24"/>
    <mergeCell ref="P22:P24"/>
    <mergeCell ref="B44:C44"/>
    <mergeCell ref="L14:L21"/>
    <mergeCell ref="M14:M21"/>
    <mergeCell ref="L25:L27"/>
    <mergeCell ref="M25:M27"/>
    <mergeCell ref="C15:C16"/>
    <mergeCell ref="L22:L24"/>
    <mergeCell ref="M22:M24"/>
    <mergeCell ref="B29:C29"/>
    <mergeCell ref="B38:C38"/>
    <mergeCell ref="D14:D21"/>
    <mergeCell ref="E14:E21"/>
    <mergeCell ref="D22:D24"/>
    <mergeCell ref="E22:E24"/>
  </mergeCells>
  <pageMargins left="0.23622047244094491" right="0.23622047244094491" top="0.74803149606299213" bottom="0.74803149606299213" header="0.31496062992125984" footer="0.31496062992125984"/>
  <pageSetup paperSize="8" scale="60" fitToHeight="5" orientation="landscape" r:id="rId1"/>
  <headerFooter>
    <oddFooter>&amp;C&amp;F - &amp;A - Pagina &amp;P di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3"/>
  <sheetViews>
    <sheetView showGridLines="0" topLeftCell="H19" zoomScaleNormal="100" workbookViewId="0">
      <selection activeCell="A12" sqref="A12:F12"/>
    </sheetView>
  </sheetViews>
  <sheetFormatPr defaultColWidth="9.28515625" defaultRowHeight="15"/>
  <cols>
    <col min="1" max="1" width="11.5703125" style="125" customWidth="1"/>
    <col min="2" max="2" width="19.28515625" style="1" customWidth="1"/>
    <col min="3" max="3" width="29.7109375" style="1" customWidth="1"/>
    <col min="4" max="4" width="20.7109375" style="115" customWidth="1"/>
    <col min="5" max="5" width="21.28515625" style="115" customWidth="1"/>
    <col min="6" max="6" width="48.7109375" style="1" customWidth="1"/>
    <col min="7" max="9" width="14.7109375" style="1" customWidth="1"/>
    <col min="10" max="10" width="22.28515625" style="1" customWidth="1"/>
    <col min="11" max="11" width="28.5703125" style="1" customWidth="1"/>
    <col min="12" max="14" width="17" style="1" customWidth="1"/>
    <col min="15" max="15" width="21" style="1" customWidth="1"/>
    <col min="16" max="18" width="17" style="1" customWidth="1"/>
    <col min="19" max="16384" width="9.28515625" style="1"/>
  </cols>
  <sheetData>
    <row r="1" spans="1:18" ht="23.25">
      <c r="D1" s="239" t="s">
        <v>555</v>
      </c>
      <c r="E1" s="239"/>
      <c r="F1" s="239"/>
      <c r="G1" s="239"/>
      <c r="H1" s="239"/>
      <c r="I1" s="239"/>
      <c r="J1" s="239"/>
      <c r="K1" s="239"/>
      <c r="L1" s="239"/>
      <c r="M1" s="239"/>
      <c r="N1" s="239"/>
      <c r="O1" s="239"/>
    </row>
    <row r="4" spans="1:18" ht="30" customHeight="1">
      <c r="B4" s="283" t="s">
        <v>9</v>
      </c>
      <c r="C4" s="284"/>
      <c r="D4" s="284"/>
      <c r="E4" s="284"/>
    </row>
    <row r="5" spans="1:18" ht="18.75">
      <c r="B5" s="280" t="s">
        <v>497</v>
      </c>
      <c r="C5" s="281"/>
      <c r="D5" s="281"/>
      <c r="E5" s="282"/>
    </row>
    <row r="6" spans="1:18" ht="18" customHeight="1">
      <c r="B6" s="280" t="s">
        <v>498</v>
      </c>
      <c r="C6" s="281"/>
      <c r="D6" s="281"/>
      <c r="E6" s="282"/>
    </row>
    <row r="7" spans="1:18" ht="18" customHeight="1">
      <c r="B7" s="280" t="s">
        <v>499</v>
      </c>
      <c r="C7" s="281"/>
      <c r="D7" s="281"/>
      <c r="E7" s="282"/>
    </row>
    <row r="8" spans="1:18" ht="18" customHeight="1">
      <c r="B8" s="280" t="s">
        <v>500</v>
      </c>
      <c r="C8" s="281"/>
      <c r="D8" s="281"/>
      <c r="E8" s="282"/>
    </row>
    <row r="9" spans="1:18" ht="18" customHeight="1">
      <c r="B9" s="280" t="s">
        <v>501</v>
      </c>
      <c r="C9" s="281"/>
      <c r="D9" s="281"/>
      <c r="E9" s="282"/>
    </row>
    <row r="10" spans="1:18" ht="18" customHeight="1">
      <c r="B10" s="280" t="s">
        <v>502</v>
      </c>
      <c r="C10" s="281"/>
      <c r="D10" s="281"/>
      <c r="E10" s="282"/>
    </row>
    <row r="12" spans="1:18" s="88" customFormat="1" ht="52.5" customHeight="1">
      <c r="A12" s="253" t="s">
        <v>708</v>
      </c>
      <c r="B12" s="253"/>
      <c r="C12" s="253"/>
      <c r="D12" s="253"/>
      <c r="E12" s="253"/>
      <c r="F12" s="253"/>
      <c r="G12" s="223" t="s">
        <v>110</v>
      </c>
      <c r="H12" s="224"/>
      <c r="I12" s="225"/>
      <c r="J12" s="223" t="s">
        <v>111</v>
      </c>
      <c r="K12" s="225"/>
      <c r="L12" s="223" t="s">
        <v>19</v>
      </c>
      <c r="M12" s="224"/>
      <c r="N12" s="224"/>
      <c r="O12" s="224"/>
      <c r="P12" s="225"/>
      <c r="Q12" s="223" t="s">
        <v>20</v>
      </c>
      <c r="R12" s="225"/>
    </row>
    <row r="13" spans="1:18" s="3" customFormat="1" ht="56.25">
      <c r="A13" s="119" t="s">
        <v>383</v>
      </c>
      <c r="B13" s="119" t="s">
        <v>90</v>
      </c>
      <c r="C13" s="119" t="s">
        <v>406</v>
      </c>
      <c r="D13" s="119" t="s">
        <v>8</v>
      </c>
      <c r="E13" s="119" t="s">
        <v>13</v>
      </c>
      <c r="F13" s="119" t="s">
        <v>7</v>
      </c>
      <c r="G13" s="119" t="s">
        <v>112</v>
      </c>
      <c r="H13" s="119" t="s">
        <v>113</v>
      </c>
      <c r="I13" s="119" t="s">
        <v>114</v>
      </c>
      <c r="J13" s="119" t="s">
        <v>452</v>
      </c>
      <c r="K13" s="119" t="s">
        <v>453</v>
      </c>
      <c r="L13" s="111" t="s">
        <v>0</v>
      </c>
      <c r="M13" s="112" t="s">
        <v>104</v>
      </c>
      <c r="N13" s="113" t="s">
        <v>115</v>
      </c>
      <c r="O13" s="119" t="s">
        <v>116</v>
      </c>
      <c r="P13" s="119" t="s">
        <v>14</v>
      </c>
      <c r="Q13" s="119" t="s">
        <v>384</v>
      </c>
      <c r="R13" s="119" t="s">
        <v>385</v>
      </c>
    </row>
    <row r="14" spans="1:18" s="109" customFormat="1" ht="30">
      <c r="A14" s="248">
        <v>1</v>
      </c>
      <c r="B14" s="235" t="s">
        <v>523</v>
      </c>
      <c r="C14" s="135" t="s">
        <v>524</v>
      </c>
      <c r="D14" s="286" t="s">
        <v>471</v>
      </c>
      <c r="E14" s="256"/>
      <c r="F14" s="114" t="s">
        <v>525</v>
      </c>
      <c r="G14" s="265"/>
      <c r="H14" s="265"/>
      <c r="I14" s="265"/>
      <c r="J14" s="268" t="s">
        <v>699</v>
      </c>
      <c r="K14" s="242" t="s">
        <v>640</v>
      </c>
      <c r="L14" s="271">
        <f>C40</f>
        <v>3</v>
      </c>
      <c r="M14" s="274">
        <f>C46</f>
        <v>0.625</v>
      </c>
      <c r="N14" s="271">
        <f>C53</f>
        <v>2.6666666666666665</v>
      </c>
      <c r="O14" s="271">
        <f>L14*(1-M14)*N14</f>
        <v>3</v>
      </c>
      <c r="P14" s="277" t="s">
        <v>4</v>
      </c>
      <c r="Q14" s="259"/>
      <c r="R14" s="259"/>
    </row>
    <row r="15" spans="1:18" s="109" customFormat="1" ht="30">
      <c r="A15" s="249"/>
      <c r="B15" s="235"/>
      <c r="C15" s="135" t="s">
        <v>526</v>
      </c>
      <c r="D15" s="286"/>
      <c r="E15" s="257"/>
      <c r="F15" s="114" t="s">
        <v>527</v>
      </c>
      <c r="G15" s="266"/>
      <c r="H15" s="266"/>
      <c r="I15" s="266"/>
      <c r="J15" s="269"/>
      <c r="K15" s="242"/>
      <c r="L15" s="272"/>
      <c r="M15" s="275"/>
      <c r="N15" s="272"/>
      <c r="O15" s="272"/>
      <c r="P15" s="278"/>
      <c r="Q15" s="260"/>
      <c r="R15" s="260"/>
    </row>
    <row r="16" spans="1:18" s="109" customFormat="1">
      <c r="A16" s="249"/>
      <c r="B16" s="235"/>
      <c r="C16" s="135" t="s">
        <v>528</v>
      </c>
      <c r="D16" s="286"/>
      <c r="E16" s="257"/>
      <c r="F16" s="114"/>
      <c r="G16" s="266"/>
      <c r="H16" s="266"/>
      <c r="I16" s="266"/>
      <c r="J16" s="269"/>
      <c r="K16" s="242"/>
      <c r="L16" s="272"/>
      <c r="M16" s="275"/>
      <c r="N16" s="272"/>
      <c r="O16" s="272"/>
      <c r="P16" s="278"/>
      <c r="Q16" s="260"/>
      <c r="R16" s="260"/>
    </row>
    <row r="17" spans="1:18" s="109" customFormat="1" ht="30">
      <c r="A17" s="249"/>
      <c r="B17" s="235"/>
      <c r="C17" s="135" t="s">
        <v>529</v>
      </c>
      <c r="D17" s="286"/>
      <c r="E17" s="257"/>
      <c r="F17" s="114" t="s">
        <v>530</v>
      </c>
      <c r="G17" s="266"/>
      <c r="H17" s="266"/>
      <c r="I17" s="266"/>
      <c r="J17" s="269"/>
      <c r="K17" s="242" t="s">
        <v>641</v>
      </c>
      <c r="L17" s="272"/>
      <c r="M17" s="275"/>
      <c r="N17" s="272"/>
      <c r="O17" s="272"/>
      <c r="P17" s="278"/>
      <c r="Q17" s="260"/>
      <c r="R17" s="260"/>
    </row>
    <row r="18" spans="1:18" s="109" customFormat="1" ht="30">
      <c r="A18" s="250"/>
      <c r="B18" s="235"/>
      <c r="C18" s="135" t="s">
        <v>531</v>
      </c>
      <c r="D18" s="286"/>
      <c r="E18" s="258"/>
      <c r="F18" s="114" t="s">
        <v>532</v>
      </c>
      <c r="G18" s="267"/>
      <c r="H18" s="267"/>
      <c r="I18" s="267"/>
      <c r="J18" s="270"/>
      <c r="K18" s="242"/>
      <c r="L18" s="273"/>
      <c r="M18" s="276"/>
      <c r="N18" s="273"/>
      <c r="O18" s="273"/>
      <c r="P18" s="279"/>
      <c r="Q18" s="261"/>
      <c r="R18" s="261"/>
    </row>
    <row r="19" spans="1:18" s="109" customFormat="1" ht="60">
      <c r="A19" s="248">
        <v>2</v>
      </c>
      <c r="B19" s="235" t="s">
        <v>533</v>
      </c>
      <c r="C19" s="135" t="s">
        <v>534</v>
      </c>
      <c r="D19" s="286" t="s">
        <v>471</v>
      </c>
      <c r="E19" s="256"/>
      <c r="F19" s="114" t="s">
        <v>535</v>
      </c>
      <c r="G19" s="262"/>
      <c r="H19" s="265"/>
      <c r="I19" s="265"/>
      <c r="J19" s="268" t="s">
        <v>638</v>
      </c>
      <c r="K19" s="156" t="s">
        <v>700</v>
      </c>
      <c r="L19" s="271">
        <f>D40</f>
        <v>3</v>
      </c>
      <c r="M19" s="274">
        <f>D46</f>
        <v>0.625</v>
      </c>
      <c r="N19" s="271">
        <f>D53</f>
        <v>3.3333333333333335</v>
      </c>
      <c r="O19" s="271">
        <f>L19*(1-M19)*N19</f>
        <v>3.75</v>
      </c>
      <c r="P19" s="277" t="s">
        <v>4</v>
      </c>
      <c r="Q19" s="256"/>
      <c r="R19" s="259"/>
    </row>
    <row r="20" spans="1:18" s="109" customFormat="1">
      <c r="A20" s="249"/>
      <c r="B20" s="235"/>
      <c r="C20" s="135" t="s">
        <v>536</v>
      </c>
      <c r="D20" s="286"/>
      <c r="E20" s="257"/>
      <c r="F20" s="114" t="s">
        <v>537</v>
      </c>
      <c r="G20" s="263"/>
      <c r="H20" s="266"/>
      <c r="I20" s="266"/>
      <c r="J20" s="269"/>
      <c r="K20" s="242" t="s">
        <v>641</v>
      </c>
      <c r="L20" s="272"/>
      <c r="M20" s="275"/>
      <c r="N20" s="272"/>
      <c r="O20" s="272"/>
      <c r="P20" s="278"/>
      <c r="Q20" s="257"/>
      <c r="R20" s="260"/>
    </row>
    <row r="21" spans="1:18" s="109" customFormat="1" ht="30">
      <c r="A21" s="249"/>
      <c r="B21" s="235"/>
      <c r="C21" s="135" t="s">
        <v>538</v>
      </c>
      <c r="D21" s="286"/>
      <c r="E21" s="257"/>
      <c r="F21" s="114"/>
      <c r="G21" s="263"/>
      <c r="H21" s="266"/>
      <c r="I21" s="266"/>
      <c r="J21" s="269"/>
      <c r="K21" s="242"/>
      <c r="L21" s="272"/>
      <c r="M21" s="275"/>
      <c r="N21" s="272"/>
      <c r="O21" s="272"/>
      <c r="P21" s="278"/>
      <c r="Q21" s="257"/>
      <c r="R21" s="260"/>
    </row>
    <row r="22" spans="1:18" s="109" customFormat="1" ht="30">
      <c r="A22" s="249"/>
      <c r="B22" s="235"/>
      <c r="C22" s="135" t="s">
        <v>539</v>
      </c>
      <c r="D22" s="286"/>
      <c r="E22" s="257"/>
      <c r="F22" s="114"/>
      <c r="G22" s="263"/>
      <c r="H22" s="266"/>
      <c r="I22" s="266"/>
      <c r="J22" s="269"/>
      <c r="K22" s="242"/>
      <c r="L22" s="272"/>
      <c r="M22" s="275"/>
      <c r="N22" s="272"/>
      <c r="O22" s="272"/>
      <c r="P22" s="278"/>
      <c r="Q22" s="257"/>
      <c r="R22" s="260"/>
    </row>
    <row r="23" spans="1:18" s="109" customFormat="1" ht="30">
      <c r="A23" s="249"/>
      <c r="B23" s="235"/>
      <c r="C23" s="135" t="s">
        <v>540</v>
      </c>
      <c r="D23" s="286"/>
      <c r="E23" s="257"/>
      <c r="F23" s="114" t="s">
        <v>541</v>
      </c>
      <c r="G23" s="263"/>
      <c r="H23" s="266"/>
      <c r="I23" s="266"/>
      <c r="J23" s="269"/>
      <c r="K23" s="242"/>
      <c r="L23" s="272"/>
      <c r="M23" s="275"/>
      <c r="N23" s="272"/>
      <c r="O23" s="272"/>
      <c r="P23" s="278"/>
      <c r="Q23" s="257"/>
      <c r="R23" s="260"/>
    </row>
    <row r="24" spans="1:18" s="109" customFormat="1" ht="30">
      <c r="A24" s="249"/>
      <c r="B24" s="235"/>
      <c r="C24" s="135" t="s">
        <v>542</v>
      </c>
      <c r="D24" s="286"/>
      <c r="E24" s="257"/>
      <c r="F24" s="114" t="s">
        <v>543</v>
      </c>
      <c r="G24" s="263"/>
      <c r="H24" s="266"/>
      <c r="I24" s="266"/>
      <c r="J24" s="269"/>
      <c r="K24" s="242"/>
      <c r="L24" s="272"/>
      <c r="M24" s="275"/>
      <c r="N24" s="272"/>
      <c r="O24" s="272"/>
      <c r="P24" s="278"/>
      <c r="Q24" s="257"/>
      <c r="R24" s="260"/>
    </row>
    <row r="25" spans="1:18" s="109" customFormat="1" ht="60">
      <c r="A25" s="250"/>
      <c r="B25" s="235"/>
      <c r="C25" s="135" t="s">
        <v>544</v>
      </c>
      <c r="D25" s="286"/>
      <c r="E25" s="258"/>
      <c r="F25" s="114"/>
      <c r="G25" s="264"/>
      <c r="H25" s="267"/>
      <c r="I25" s="267"/>
      <c r="J25" s="270"/>
      <c r="K25" s="242"/>
      <c r="L25" s="273"/>
      <c r="M25" s="276"/>
      <c r="N25" s="273"/>
      <c r="O25" s="273"/>
      <c r="P25" s="279"/>
      <c r="Q25" s="258"/>
      <c r="R25" s="261"/>
    </row>
    <row r="26" spans="1:18" s="109" customFormat="1" ht="60">
      <c r="A26" s="248">
        <v>3</v>
      </c>
      <c r="B26" s="235" t="s">
        <v>545</v>
      </c>
      <c r="C26" s="135" t="s">
        <v>546</v>
      </c>
      <c r="D26" s="181" t="s">
        <v>471</v>
      </c>
      <c r="E26" s="256"/>
      <c r="F26" s="114" t="s">
        <v>547</v>
      </c>
      <c r="G26" s="262"/>
      <c r="H26" s="265"/>
      <c r="I26" s="265"/>
      <c r="J26" s="268" t="s">
        <v>637</v>
      </c>
      <c r="K26" s="150" t="s">
        <v>610</v>
      </c>
      <c r="L26" s="271">
        <f>E40</f>
        <v>4</v>
      </c>
      <c r="M26" s="274">
        <f>E46</f>
        <v>0.625</v>
      </c>
      <c r="N26" s="271">
        <f>E53</f>
        <v>3.3333333333333335</v>
      </c>
      <c r="O26" s="271">
        <f>L26*(1-M26)*N26</f>
        <v>5</v>
      </c>
      <c r="P26" s="277" t="s">
        <v>4</v>
      </c>
      <c r="Q26" s="256"/>
      <c r="R26" s="259"/>
    </row>
    <row r="27" spans="1:18" s="109" customFormat="1" ht="75">
      <c r="A27" s="249"/>
      <c r="B27" s="235"/>
      <c r="C27" s="135" t="s">
        <v>548</v>
      </c>
      <c r="D27" s="181" t="s">
        <v>471</v>
      </c>
      <c r="E27" s="257"/>
      <c r="F27" s="114" t="s">
        <v>549</v>
      </c>
      <c r="G27" s="263"/>
      <c r="H27" s="266"/>
      <c r="I27" s="266"/>
      <c r="J27" s="269"/>
      <c r="K27" s="150" t="s">
        <v>642</v>
      </c>
      <c r="L27" s="272"/>
      <c r="M27" s="275"/>
      <c r="N27" s="272"/>
      <c r="O27" s="272"/>
      <c r="P27" s="278"/>
      <c r="Q27" s="257"/>
      <c r="R27" s="260"/>
    </row>
    <row r="28" spans="1:18" s="109" customFormat="1" ht="45">
      <c r="A28" s="249"/>
      <c r="B28" s="235"/>
      <c r="C28" s="135" t="s">
        <v>550</v>
      </c>
      <c r="D28" s="181" t="s">
        <v>61</v>
      </c>
      <c r="E28" s="257"/>
      <c r="F28" s="114" t="s">
        <v>551</v>
      </c>
      <c r="G28" s="263"/>
      <c r="H28" s="266"/>
      <c r="I28" s="266"/>
      <c r="J28" s="269"/>
      <c r="K28" s="156" t="s">
        <v>701</v>
      </c>
      <c r="L28" s="272"/>
      <c r="M28" s="275"/>
      <c r="N28" s="272"/>
      <c r="O28" s="272"/>
      <c r="P28" s="278"/>
      <c r="Q28" s="257"/>
      <c r="R28" s="260"/>
    </row>
    <row r="29" spans="1:18" s="109" customFormat="1" ht="45">
      <c r="A29" s="249"/>
      <c r="B29" s="235"/>
      <c r="C29" s="285" t="s">
        <v>552</v>
      </c>
      <c r="D29" s="181" t="s">
        <v>61</v>
      </c>
      <c r="E29" s="257"/>
      <c r="F29" s="114" t="s">
        <v>553</v>
      </c>
      <c r="G29" s="263"/>
      <c r="H29" s="266"/>
      <c r="I29" s="266"/>
      <c r="J29" s="269"/>
      <c r="K29" s="156" t="s">
        <v>702</v>
      </c>
      <c r="L29" s="272"/>
      <c r="M29" s="275"/>
      <c r="N29" s="272"/>
      <c r="O29" s="272"/>
      <c r="P29" s="278"/>
      <c r="Q29" s="257"/>
      <c r="R29" s="260"/>
    </row>
    <row r="30" spans="1:18" s="109" customFormat="1" ht="30">
      <c r="A30" s="250"/>
      <c r="B30" s="235"/>
      <c r="C30" s="285"/>
      <c r="D30" s="181" t="s">
        <v>61</v>
      </c>
      <c r="E30" s="258"/>
      <c r="F30" s="114" t="s">
        <v>554</v>
      </c>
      <c r="G30" s="264"/>
      <c r="H30" s="267"/>
      <c r="I30" s="267"/>
      <c r="J30" s="270"/>
      <c r="K30" s="150" t="s">
        <v>643</v>
      </c>
      <c r="L30" s="273"/>
      <c r="M30" s="276"/>
      <c r="N30" s="273"/>
      <c r="O30" s="273"/>
      <c r="P30" s="279"/>
      <c r="Q30" s="258"/>
      <c r="R30" s="261"/>
    </row>
    <row r="31" spans="1:18" s="109" customFormat="1" ht="18.75">
      <c r="A31" s="34"/>
      <c r="B31" s="87"/>
      <c r="C31" s="87"/>
      <c r="D31" s="87"/>
      <c r="E31" s="87"/>
      <c r="F31" s="87"/>
      <c r="G31" s="87"/>
      <c r="H31" s="87"/>
      <c r="I31" s="87"/>
      <c r="J31" s="87"/>
      <c r="K31" s="87"/>
      <c r="L31" s="87"/>
      <c r="M31" s="87"/>
      <c r="N31" s="87"/>
      <c r="O31" s="87"/>
      <c r="P31" s="87"/>
      <c r="Q31" s="87"/>
      <c r="R31" s="87"/>
    </row>
    <row r="32" spans="1:18" ht="15.75">
      <c r="A32" s="54"/>
      <c r="B32" s="98"/>
      <c r="C32" s="34"/>
      <c r="D32" s="34"/>
      <c r="E32" s="129"/>
      <c r="F32" s="85"/>
      <c r="G32" s="33"/>
      <c r="H32" s="33"/>
      <c r="I32" s="33"/>
      <c r="J32" s="33"/>
      <c r="K32" s="33"/>
    </row>
    <row r="33" spans="2:7" ht="18.75">
      <c r="B33" s="229" t="s">
        <v>93</v>
      </c>
      <c r="C33" s="230"/>
      <c r="E33" s="90"/>
      <c r="F33" s="90"/>
      <c r="G33" s="90"/>
    </row>
    <row r="34" spans="2:7">
      <c r="B34" s="102" t="s">
        <v>94</v>
      </c>
      <c r="C34" s="102" t="s">
        <v>95</v>
      </c>
      <c r="D34" s="102" t="s">
        <v>96</v>
      </c>
      <c r="E34" s="102" t="s">
        <v>97</v>
      </c>
    </row>
    <row r="35" spans="2:7">
      <c r="B35" s="35" t="s">
        <v>98</v>
      </c>
      <c r="C35" s="97">
        <v>1</v>
      </c>
      <c r="D35" s="97">
        <v>1</v>
      </c>
      <c r="E35" s="97">
        <v>1</v>
      </c>
    </row>
    <row r="36" spans="2:7">
      <c r="B36" s="35" t="s">
        <v>99</v>
      </c>
      <c r="C36" s="97">
        <v>1</v>
      </c>
      <c r="D36" s="97">
        <v>1</v>
      </c>
      <c r="E36" s="97">
        <v>1</v>
      </c>
    </row>
    <row r="37" spans="2:7" ht="30">
      <c r="B37" s="35" t="s">
        <v>101</v>
      </c>
      <c r="C37" s="97">
        <v>3</v>
      </c>
      <c r="D37" s="97">
        <v>3</v>
      </c>
      <c r="E37" s="97">
        <v>4</v>
      </c>
    </row>
    <row r="38" spans="2:7" ht="49.9" customHeight="1">
      <c r="B38" s="35" t="s">
        <v>689</v>
      </c>
      <c r="C38" s="97">
        <v>2</v>
      </c>
      <c r="D38" s="97">
        <v>2</v>
      </c>
      <c r="E38" s="97">
        <v>2</v>
      </c>
    </row>
    <row r="39" spans="2:7">
      <c r="B39" s="35" t="s">
        <v>103</v>
      </c>
      <c r="C39" s="97">
        <v>2</v>
      </c>
      <c r="D39" s="97">
        <v>2</v>
      </c>
      <c r="E39" s="97">
        <v>2</v>
      </c>
    </row>
    <row r="40" spans="2:7" ht="31.5">
      <c r="B40" s="36" t="s">
        <v>37</v>
      </c>
      <c r="C40" s="101">
        <f t="shared" ref="C40:E40" si="0">MAX(C35:C39)</f>
        <v>3</v>
      </c>
      <c r="D40" s="101">
        <f t="shared" si="0"/>
        <v>3</v>
      </c>
      <c r="E40" s="101">
        <f t="shared" si="0"/>
        <v>4</v>
      </c>
    </row>
    <row r="41" spans="2:7">
      <c r="C41" s="115"/>
      <c r="E41" s="53"/>
      <c r="F41" s="53"/>
      <c r="G41" s="53"/>
    </row>
    <row r="42" spans="2:7" ht="18.75">
      <c r="B42" s="227" t="s">
        <v>104</v>
      </c>
      <c r="C42" s="227"/>
      <c r="E42" s="53"/>
      <c r="F42" s="53"/>
      <c r="G42" s="53"/>
    </row>
    <row r="43" spans="2:7">
      <c r="B43" s="102" t="s">
        <v>94</v>
      </c>
      <c r="C43" s="102" t="s">
        <v>95</v>
      </c>
      <c r="D43" s="102" t="s">
        <v>96</v>
      </c>
      <c r="E43" s="102" t="s">
        <v>97</v>
      </c>
      <c r="F43" s="92"/>
    </row>
    <row r="44" spans="2:7">
      <c r="B44" s="35" t="s">
        <v>105</v>
      </c>
      <c r="C44" s="95">
        <v>0.75</v>
      </c>
      <c r="D44" s="95">
        <v>0.75</v>
      </c>
      <c r="E44" s="95">
        <v>0.75</v>
      </c>
      <c r="F44" s="90"/>
    </row>
    <row r="45" spans="2:7" ht="30">
      <c r="B45" s="38" t="s">
        <v>106</v>
      </c>
      <c r="C45" s="96">
        <v>0.5</v>
      </c>
      <c r="D45" s="96">
        <v>0.5</v>
      </c>
      <c r="E45" s="96">
        <v>0.5</v>
      </c>
      <c r="F45" s="90"/>
    </row>
    <row r="46" spans="2:7" ht="47.25">
      <c r="B46" s="15" t="s">
        <v>107</v>
      </c>
      <c r="C46" s="128">
        <f>AVERAGE(C44:C45)</f>
        <v>0.625</v>
      </c>
      <c r="D46" s="128">
        <f>AVERAGE(D44:D45)</f>
        <v>0.625</v>
      </c>
      <c r="E46" s="40">
        <f>AVERAGE(E44:E45)</f>
        <v>0.625</v>
      </c>
      <c r="F46" s="90"/>
    </row>
    <row r="47" spans="2:7" ht="15.75">
      <c r="C47" s="115"/>
      <c r="E47" s="93"/>
      <c r="F47" s="93"/>
      <c r="G47" s="93"/>
    </row>
    <row r="48" spans="2:7" ht="18.75">
      <c r="B48" s="228" t="s">
        <v>108</v>
      </c>
      <c r="C48" s="228"/>
      <c r="E48" s="53"/>
      <c r="F48" s="53"/>
      <c r="G48" s="53"/>
    </row>
    <row r="49" spans="2:6">
      <c r="B49" s="102" t="s">
        <v>94</v>
      </c>
      <c r="C49" s="102" t="s">
        <v>95</v>
      </c>
      <c r="D49" s="102" t="s">
        <v>96</v>
      </c>
      <c r="E49" s="102" t="s">
        <v>97</v>
      </c>
      <c r="F49" s="53"/>
    </row>
    <row r="50" spans="2:6" ht="30">
      <c r="B50" s="35" t="s">
        <v>39</v>
      </c>
      <c r="C50" s="97">
        <v>3</v>
      </c>
      <c r="D50" s="97">
        <v>3</v>
      </c>
      <c r="E50" s="97">
        <v>3</v>
      </c>
      <c r="F50" s="53"/>
    </row>
    <row r="51" spans="2:6">
      <c r="B51" s="35" t="s">
        <v>40</v>
      </c>
      <c r="C51" s="97">
        <v>1</v>
      </c>
      <c r="D51" s="97">
        <v>2</v>
      </c>
      <c r="E51" s="97">
        <v>3</v>
      </c>
      <c r="F51" s="53"/>
    </row>
    <row r="52" spans="2:6" ht="30">
      <c r="B52" s="35" t="s">
        <v>41</v>
      </c>
      <c r="C52" s="97">
        <v>4</v>
      </c>
      <c r="D52" s="97">
        <v>5</v>
      </c>
      <c r="E52" s="97">
        <v>4</v>
      </c>
      <c r="F52" s="53"/>
    </row>
    <row r="53" spans="2:6" ht="15.75">
      <c r="B53" s="15" t="s">
        <v>109</v>
      </c>
      <c r="C53" s="101">
        <f>AVERAGE(C50:C52)</f>
        <v>2.6666666666666665</v>
      </c>
      <c r="D53" s="101">
        <f>AVERAGE(D50:D52)</f>
        <v>3.3333333333333335</v>
      </c>
      <c r="E53" s="100">
        <f>AVERAGE(E50:E52)</f>
        <v>3.3333333333333335</v>
      </c>
      <c r="F53" s="53"/>
    </row>
  </sheetData>
  <sheetProtection password="C154" sheet="1" objects="1" scenarios="1"/>
  <mergeCells count="64">
    <mergeCell ref="J19:J25"/>
    <mergeCell ref="A14:A18"/>
    <mergeCell ref="A19:A25"/>
    <mergeCell ref="A26:A30"/>
    <mergeCell ref="E14:E18"/>
    <mergeCell ref="C29:C30"/>
    <mergeCell ref="D19:D25"/>
    <mergeCell ref="B26:B30"/>
    <mergeCell ref="D14:D18"/>
    <mergeCell ref="B19:B25"/>
    <mergeCell ref="E19:E25"/>
    <mergeCell ref="B33:C33"/>
    <mergeCell ref="B42:C42"/>
    <mergeCell ref="B48:C48"/>
    <mergeCell ref="B14:B18"/>
    <mergeCell ref="Q12:R12"/>
    <mergeCell ref="L12:P12"/>
    <mergeCell ref="L14:L18"/>
    <mergeCell ref="M14:M18"/>
    <mergeCell ref="N14:N18"/>
    <mergeCell ref="O14:O18"/>
    <mergeCell ref="P14:P18"/>
    <mergeCell ref="Q14:Q18"/>
    <mergeCell ref="R14:R18"/>
    <mergeCell ref="G19:G25"/>
    <mergeCell ref="H19:H25"/>
    <mergeCell ref="I19:I25"/>
    <mergeCell ref="D1:O1"/>
    <mergeCell ref="B4:E4"/>
    <mergeCell ref="B5:E5"/>
    <mergeCell ref="B6:E6"/>
    <mergeCell ref="B7:E7"/>
    <mergeCell ref="N19:N25"/>
    <mergeCell ref="O19:O25"/>
    <mergeCell ref="P19:P25"/>
    <mergeCell ref="B8:E8"/>
    <mergeCell ref="G14:G18"/>
    <mergeCell ref="H14:H18"/>
    <mergeCell ref="I14:I18"/>
    <mergeCell ref="J14:J18"/>
    <mergeCell ref="B9:E9"/>
    <mergeCell ref="B10:E10"/>
    <mergeCell ref="A12:F12"/>
    <mergeCell ref="G12:I12"/>
    <mergeCell ref="J12:K12"/>
    <mergeCell ref="K14:K16"/>
    <mergeCell ref="K17:K18"/>
    <mergeCell ref="K20:K25"/>
    <mergeCell ref="Q19:Q25"/>
    <mergeCell ref="R19:R25"/>
    <mergeCell ref="E26:E30"/>
    <mergeCell ref="G26:G30"/>
    <mergeCell ref="H26:H30"/>
    <mergeCell ref="I26:I30"/>
    <mergeCell ref="J26:J30"/>
    <mergeCell ref="L26:L30"/>
    <mergeCell ref="M26:M30"/>
    <mergeCell ref="N26:N30"/>
    <mergeCell ref="O26:O30"/>
    <mergeCell ref="P26:P30"/>
    <mergeCell ref="Q26:Q30"/>
    <mergeCell ref="R26:R30"/>
    <mergeCell ref="L19:L25"/>
    <mergeCell ref="M19:M25"/>
  </mergeCells>
  <pageMargins left="0.23622047244094491" right="0.23622047244094491" top="0.74803149606299213" bottom="0.74803149606299213" header="0.31496062992125984" footer="0.31496062992125984"/>
  <pageSetup paperSize="8" scale="60" fitToHeight="5" orientation="landscape" r:id="rId1"/>
  <headerFooter>
    <oddFooter>&amp;C&amp;F - &amp;A - Pagina &amp;P di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45"/>
  <sheetViews>
    <sheetView showGridLines="0" topLeftCell="L11" zoomScaleNormal="100" workbookViewId="0">
      <selection activeCell="Q14" sqref="Q14:Q16"/>
    </sheetView>
  </sheetViews>
  <sheetFormatPr defaultColWidth="9.28515625" defaultRowHeight="15"/>
  <cols>
    <col min="1" max="1" width="11.5703125" style="125" customWidth="1"/>
    <col min="2" max="2" width="19.28515625" style="1" customWidth="1"/>
    <col min="3" max="3" width="29.7109375" style="1" customWidth="1"/>
    <col min="4" max="4" width="20.7109375" style="115" customWidth="1"/>
    <col min="5" max="5" width="21.28515625" style="115" customWidth="1"/>
    <col min="6" max="6" width="48.7109375" style="1" customWidth="1"/>
    <col min="7" max="9" width="14.7109375" style="1" customWidth="1"/>
    <col min="10" max="10" width="22.28515625" style="1" customWidth="1"/>
    <col min="11" max="11" width="28.5703125" style="1" customWidth="1"/>
    <col min="12" max="14" width="17" style="1" customWidth="1"/>
    <col min="15" max="15" width="21" style="1" customWidth="1"/>
    <col min="16" max="18" width="17" style="1" customWidth="1"/>
    <col min="19" max="64" width="9.28515625" style="142"/>
    <col min="65" max="16384" width="9.28515625" style="1"/>
  </cols>
  <sheetData>
    <row r="1" spans="1:64" ht="23.25">
      <c r="D1" s="239" t="s">
        <v>496</v>
      </c>
      <c r="E1" s="239"/>
      <c r="F1" s="239"/>
      <c r="G1" s="239"/>
      <c r="H1" s="239"/>
      <c r="I1" s="239"/>
      <c r="J1" s="239"/>
      <c r="K1" s="239"/>
      <c r="L1" s="239"/>
      <c r="M1" s="239"/>
      <c r="N1" s="239"/>
      <c r="O1" s="239"/>
    </row>
    <row r="4" spans="1:64" ht="30" customHeight="1">
      <c r="B4" s="283" t="s">
        <v>9</v>
      </c>
      <c r="C4" s="284"/>
      <c r="D4" s="284"/>
      <c r="E4" s="284"/>
    </row>
    <row r="5" spans="1:64" ht="18.75">
      <c r="B5" s="280" t="s">
        <v>497</v>
      </c>
      <c r="C5" s="281"/>
      <c r="D5" s="281"/>
      <c r="E5" s="282"/>
    </row>
    <row r="6" spans="1:64" ht="18" customHeight="1">
      <c r="B6" s="280" t="s">
        <v>498</v>
      </c>
      <c r="C6" s="281"/>
      <c r="D6" s="281"/>
      <c r="E6" s="282"/>
    </row>
    <row r="7" spans="1:64" ht="18" customHeight="1">
      <c r="B7" s="280" t="s">
        <v>499</v>
      </c>
      <c r="C7" s="281"/>
      <c r="D7" s="281"/>
      <c r="E7" s="282"/>
    </row>
    <row r="8" spans="1:64" ht="18" customHeight="1">
      <c r="B8" s="280" t="s">
        <v>500</v>
      </c>
      <c r="C8" s="281"/>
      <c r="D8" s="281"/>
      <c r="E8" s="282"/>
    </row>
    <row r="9" spans="1:64" ht="18" customHeight="1">
      <c r="B9" s="280" t="s">
        <v>501</v>
      </c>
      <c r="C9" s="281"/>
      <c r="D9" s="281"/>
      <c r="E9" s="282"/>
    </row>
    <row r="10" spans="1:64" ht="18" customHeight="1">
      <c r="B10" s="280" t="s">
        <v>502</v>
      </c>
      <c r="C10" s="281"/>
      <c r="D10" s="281"/>
      <c r="E10" s="282"/>
    </row>
    <row r="12" spans="1:64" s="88" customFormat="1" ht="52.5" customHeight="1">
      <c r="A12" s="253" t="s">
        <v>708</v>
      </c>
      <c r="B12" s="253"/>
      <c r="C12" s="253"/>
      <c r="D12" s="253"/>
      <c r="E12" s="253"/>
      <c r="F12" s="253"/>
      <c r="G12" s="223" t="s">
        <v>110</v>
      </c>
      <c r="H12" s="224"/>
      <c r="I12" s="225"/>
      <c r="J12" s="223" t="s">
        <v>111</v>
      </c>
      <c r="K12" s="225"/>
      <c r="L12" s="223" t="s">
        <v>19</v>
      </c>
      <c r="M12" s="224"/>
      <c r="N12" s="224"/>
      <c r="O12" s="224"/>
      <c r="P12" s="225"/>
      <c r="Q12" s="253" t="s">
        <v>20</v>
      </c>
      <c r="R12" s="25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c r="BI12" s="143"/>
      <c r="BJ12" s="143"/>
      <c r="BK12" s="143"/>
      <c r="BL12" s="143"/>
    </row>
    <row r="13" spans="1:64" s="3" customFormat="1" ht="56.25">
      <c r="A13" s="119" t="s">
        <v>383</v>
      </c>
      <c r="B13" s="119" t="s">
        <v>90</v>
      </c>
      <c r="C13" s="119" t="s">
        <v>406</v>
      </c>
      <c r="D13" s="119" t="s">
        <v>8</v>
      </c>
      <c r="E13" s="119" t="s">
        <v>13</v>
      </c>
      <c r="F13" s="119" t="s">
        <v>7</v>
      </c>
      <c r="G13" s="119" t="s">
        <v>112</v>
      </c>
      <c r="H13" s="119" t="s">
        <v>113</v>
      </c>
      <c r="I13" s="119" t="s">
        <v>114</v>
      </c>
      <c r="J13" s="119" t="s">
        <v>452</v>
      </c>
      <c r="K13" s="119" t="s">
        <v>453</v>
      </c>
      <c r="L13" s="111" t="s">
        <v>0</v>
      </c>
      <c r="M13" s="112" t="s">
        <v>104</v>
      </c>
      <c r="N13" s="113" t="s">
        <v>115</v>
      </c>
      <c r="O13" s="119" t="s">
        <v>116</v>
      </c>
      <c r="P13" s="119" t="s">
        <v>14</v>
      </c>
      <c r="Q13" s="139" t="s">
        <v>384</v>
      </c>
      <c r="R13" s="139" t="s">
        <v>385</v>
      </c>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c r="AQ13" s="144"/>
      <c r="AR13" s="144"/>
      <c r="AS13" s="144"/>
      <c r="AT13" s="144"/>
      <c r="AU13" s="144"/>
      <c r="AV13" s="144"/>
      <c r="AW13" s="144"/>
      <c r="AX13" s="144"/>
      <c r="AY13" s="144"/>
      <c r="AZ13" s="144"/>
      <c r="BA13" s="144"/>
      <c r="BB13" s="144"/>
      <c r="BC13" s="144"/>
      <c r="BD13" s="144"/>
      <c r="BE13" s="144"/>
      <c r="BF13" s="144"/>
      <c r="BG13" s="144"/>
      <c r="BH13" s="144"/>
      <c r="BI13" s="144"/>
      <c r="BJ13" s="144"/>
      <c r="BK13" s="144"/>
      <c r="BL13" s="144"/>
    </row>
    <row r="14" spans="1:64" s="121" customFormat="1" ht="45">
      <c r="A14" s="248">
        <v>1</v>
      </c>
      <c r="B14" s="235" t="s">
        <v>503</v>
      </c>
      <c r="C14" s="110" t="s">
        <v>504</v>
      </c>
      <c r="D14" s="179" t="s">
        <v>61</v>
      </c>
      <c r="E14" s="232"/>
      <c r="F14" s="114" t="s">
        <v>505</v>
      </c>
      <c r="G14" s="232" t="s">
        <v>639</v>
      </c>
      <c r="H14" s="236"/>
      <c r="I14" s="236"/>
      <c r="J14" s="232" t="s">
        <v>703</v>
      </c>
      <c r="K14" s="150" t="s">
        <v>521</v>
      </c>
      <c r="L14" s="205">
        <f>C32</f>
        <v>3</v>
      </c>
      <c r="M14" s="208">
        <f>C38</f>
        <v>0.5</v>
      </c>
      <c r="N14" s="205">
        <f>C45</f>
        <v>3.6666666666666665</v>
      </c>
      <c r="O14" s="205">
        <f>L14*(1-M14)*N14</f>
        <v>5.5</v>
      </c>
      <c r="P14" s="218" t="s">
        <v>4</v>
      </c>
      <c r="Q14" s="195" t="s">
        <v>703</v>
      </c>
      <c r="R14" s="195"/>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row>
    <row r="15" spans="1:64" s="121" customFormat="1" ht="90">
      <c r="A15" s="249"/>
      <c r="B15" s="235"/>
      <c r="C15" s="110" t="s">
        <v>506</v>
      </c>
      <c r="D15" s="179" t="s">
        <v>61</v>
      </c>
      <c r="E15" s="233"/>
      <c r="F15" s="114" t="s">
        <v>507</v>
      </c>
      <c r="G15" s="233"/>
      <c r="H15" s="237"/>
      <c r="I15" s="237"/>
      <c r="J15" s="233"/>
      <c r="K15" s="150" t="s">
        <v>645</v>
      </c>
      <c r="L15" s="206"/>
      <c r="M15" s="209"/>
      <c r="N15" s="206"/>
      <c r="O15" s="206"/>
      <c r="P15" s="220"/>
      <c r="Q15" s="195"/>
      <c r="R15" s="195"/>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row>
    <row r="16" spans="1:64" s="121" customFormat="1" ht="30">
      <c r="A16" s="250"/>
      <c r="B16" s="235"/>
      <c r="C16" s="110" t="s">
        <v>508</v>
      </c>
      <c r="D16" s="178" t="s">
        <v>471</v>
      </c>
      <c r="E16" s="234"/>
      <c r="F16" s="114" t="s">
        <v>509</v>
      </c>
      <c r="G16" s="234"/>
      <c r="H16" s="238"/>
      <c r="I16" s="238"/>
      <c r="J16" s="234"/>
      <c r="K16" s="150" t="s">
        <v>646</v>
      </c>
      <c r="L16" s="207"/>
      <c r="M16" s="210"/>
      <c r="N16" s="207"/>
      <c r="O16" s="207"/>
      <c r="P16" s="219"/>
      <c r="Q16" s="195"/>
      <c r="R16" s="195"/>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row>
    <row r="17" spans="1:64" s="121" customFormat="1" ht="60">
      <c r="A17" s="248">
        <v>2</v>
      </c>
      <c r="B17" s="235" t="s">
        <v>510</v>
      </c>
      <c r="C17" s="110" t="s">
        <v>504</v>
      </c>
      <c r="D17" s="179" t="s">
        <v>61</v>
      </c>
      <c r="E17" s="232"/>
      <c r="F17" s="114" t="s">
        <v>505</v>
      </c>
      <c r="G17" s="236"/>
      <c r="H17" s="236"/>
      <c r="I17" s="236"/>
      <c r="J17" s="232" t="s">
        <v>704</v>
      </c>
      <c r="K17" s="150" t="s">
        <v>647</v>
      </c>
      <c r="L17" s="205">
        <f>D32</f>
        <v>3</v>
      </c>
      <c r="M17" s="208">
        <f>D38</f>
        <v>0.625</v>
      </c>
      <c r="N17" s="205">
        <f>D45</f>
        <v>4</v>
      </c>
      <c r="O17" s="205">
        <f>L17*(1-M17)*N17</f>
        <v>4.5</v>
      </c>
      <c r="P17" s="218" t="s">
        <v>4</v>
      </c>
      <c r="Q17" s="232"/>
      <c r="R17" s="23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122"/>
      <c r="BL17" s="122"/>
    </row>
    <row r="18" spans="1:64" s="121" customFormat="1" ht="60">
      <c r="A18" s="249"/>
      <c r="B18" s="235"/>
      <c r="C18" s="110" t="s">
        <v>511</v>
      </c>
      <c r="D18" s="178" t="s">
        <v>471</v>
      </c>
      <c r="E18" s="233"/>
      <c r="F18" s="114" t="s">
        <v>512</v>
      </c>
      <c r="G18" s="237"/>
      <c r="H18" s="237"/>
      <c r="I18" s="237"/>
      <c r="J18" s="233"/>
      <c r="K18" s="150" t="s">
        <v>610</v>
      </c>
      <c r="L18" s="206"/>
      <c r="M18" s="209"/>
      <c r="N18" s="206"/>
      <c r="O18" s="206"/>
      <c r="P18" s="220"/>
      <c r="Q18" s="233"/>
      <c r="R18" s="233"/>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row>
    <row r="19" spans="1:64" s="121" customFormat="1" ht="30">
      <c r="A19" s="250"/>
      <c r="B19" s="235"/>
      <c r="C19" s="110" t="s">
        <v>513</v>
      </c>
      <c r="D19" s="179" t="s">
        <v>61</v>
      </c>
      <c r="E19" s="234"/>
      <c r="F19" s="114" t="s">
        <v>514</v>
      </c>
      <c r="G19" s="238"/>
      <c r="H19" s="238"/>
      <c r="I19" s="238"/>
      <c r="J19" s="234"/>
      <c r="K19" s="150" t="s">
        <v>648</v>
      </c>
      <c r="L19" s="207"/>
      <c r="M19" s="210"/>
      <c r="N19" s="207"/>
      <c r="O19" s="207"/>
      <c r="P19" s="219"/>
      <c r="Q19" s="234"/>
      <c r="R19" s="234"/>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c r="BF19" s="122"/>
      <c r="BG19" s="122"/>
      <c r="BH19" s="122"/>
      <c r="BI19" s="122"/>
      <c r="BJ19" s="122"/>
      <c r="BK19" s="122"/>
      <c r="BL19" s="122"/>
    </row>
    <row r="20" spans="1:64" s="121" customFormat="1" ht="45">
      <c r="A20" s="248">
        <v>3</v>
      </c>
      <c r="B20" s="235" t="s">
        <v>515</v>
      </c>
      <c r="C20" s="110" t="s">
        <v>516</v>
      </c>
      <c r="D20" s="178" t="s">
        <v>517</v>
      </c>
      <c r="E20" s="232"/>
      <c r="F20" s="114" t="s">
        <v>644</v>
      </c>
      <c r="G20" s="236"/>
      <c r="H20" s="236"/>
      <c r="I20" s="236"/>
      <c r="J20" s="248"/>
      <c r="K20" s="150" t="s">
        <v>649</v>
      </c>
      <c r="L20" s="205">
        <f>E32</f>
        <v>3</v>
      </c>
      <c r="M20" s="208">
        <f>E38</f>
        <v>0.625</v>
      </c>
      <c r="N20" s="205">
        <f>E45</f>
        <v>3.3333333333333335</v>
      </c>
      <c r="O20" s="205">
        <f>L20*(1-M20)*N20</f>
        <v>3.75</v>
      </c>
      <c r="P20" s="218" t="s">
        <v>4</v>
      </c>
      <c r="Q20" s="232"/>
      <c r="R20" s="23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row>
    <row r="21" spans="1:64" s="121" customFormat="1" ht="45">
      <c r="A21" s="249"/>
      <c r="B21" s="235"/>
      <c r="C21" s="110" t="s">
        <v>518</v>
      </c>
      <c r="D21" s="178" t="s">
        <v>517</v>
      </c>
      <c r="E21" s="233"/>
      <c r="F21" s="114" t="s">
        <v>519</v>
      </c>
      <c r="G21" s="237"/>
      <c r="H21" s="237"/>
      <c r="I21" s="237"/>
      <c r="J21" s="233"/>
      <c r="K21" s="150" t="s">
        <v>650</v>
      </c>
      <c r="L21" s="206"/>
      <c r="M21" s="209"/>
      <c r="N21" s="206"/>
      <c r="O21" s="206"/>
      <c r="P21" s="220"/>
      <c r="Q21" s="233"/>
      <c r="R21" s="233"/>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22"/>
      <c r="BD21" s="122"/>
      <c r="BE21" s="122"/>
      <c r="BF21" s="122"/>
      <c r="BG21" s="122"/>
      <c r="BH21" s="122"/>
      <c r="BI21" s="122"/>
      <c r="BJ21" s="122"/>
      <c r="BK21" s="122"/>
      <c r="BL21" s="122"/>
    </row>
    <row r="22" spans="1:64" s="121" customFormat="1">
      <c r="A22" s="250"/>
      <c r="B22" s="235"/>
      <c r="C22" s="110" t="s">
        <v>520</v>
      </c>
      <c r="D22" s="179"/>
      <c r="E22" s="234"/>
      <c r="F22" s="114"/>
      <c r="G22" s="238"/>
      <c r="H22" s="238"/>
      <c r="I22" s="238"/>
      <c r="J22" s="234"/>
      <c r="K22" s="149"/>
      <c r="L22" s="207"/>
      <c r="M22" s="210"/>
      <c r="N22" s="207"/>
      <c r="O22" s="207"/>
      <c r="P22" s="219"/>
      <c r="Q22" s="234"/>
      <c r="R22" s="234"/>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2"/>
      <c r="BA22" s="122"/>
      <c r="BB22" s="122"/>
      <c r="BC22" s="122"/>
      <c r="BD22" s="122"/>
      <c r="BE22" s="122"/>
      <c r="BF22" s="122"/>
      <c r="BG22" s="122"/>
      <c r="BH22" s="122"/>
      <c r="BI22" s="122"/>
      <c r="BJ22" s="122"/>
      <c r="BK22" s="122"/>
      <c r="BL22" s="122"/>
    </row>
    <row r="23" spans="1:64" s="109" customFormat="1" ht="18.75">
      <c r="A23" s="34"/>
      <c r="B23" s="87"/>
      <c r="C23" s="87"/>
      <c r="D23" s="87"/>
      <c r="E23" s="87"/>
      <c r="F23" s="87"/>
      <c r="G23" s="87"/>
      <c r="H23" s="87"/>
      <c r="I23" s="87"/>
      <c r="J23" s="87"/>
      <c r="K23" s="87"/>
      <c r="L23" s="87"/>
      <c r="M23" s="87"/>
      <c r="N23" s="87"/>
      <c r="O23" s="87"/>
      <c r="P23" s="87"/>
      <c r="Q23" s="87"/>
      <c r="R23" s="87"/>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row>
    <row r="24" spans="1:64" ht="15.75">
      <c r="A24" s="54"/>
      <c r="B24" s="98"/>
      <c r="F24" s="85"/>
      <c r="G24" s="33"/>
      <c r="H24" s="33"/>
      <c r="I24" s="33"/>
      <c r="J24" s="33"/>
      <c r="K24" s="33"/>
    </row>
    <row r="25" spans="1:64" ht="18.75">
      <c r="B25" s="229" t="s">
        <v>93</v>
      </c>
      <c r="C25" s="230"/>
      <c r="E25" s="90"/>
      <c r="F25" s="90"/>
      <c r="G25" s="90"/>
      <c r="R25" s="142"/>
      <c r="BL25" s="1"/>
    </row>
    <row r="26" spans="1:64">
      <c r="B26" s="102" t="s">
        <v>94</v>
      </c>
      <c r="C26" s="102" t="s">
        <v>95</v>
      </c>
      <c r="D26" s="102" t="s">
        <v>96</v>
      </c>
      <c r="E26" s="102" t="s">
        <v>97</v>
      </c>
      <c r="R26" s="142"/>
      <c r="BL26" s="1"/>
    </row>
    <row r="27" spans="1:64">
      <c r="B27" s="35" t="s">
        <v>98</v>
      </c>
      <c r="C27" s="97">
        <v>1</v>
      </c>
      <c r="D27" s="97">
        <v>1</v>
      </c>
      <c r="E27" s="97">
        <v>1</v>
      </c>
      <c r="R27" s="142"/>
      <c r="BL27" s="1"/>
    </row>
    <row r="28" spans="1:64">
      <c r="B28" s="35" t="s">
        <v>99</v>
      </c>
      <c r="C28" s="97">
        <v>1</v>
      </c>
      <c r="D28" s="97">
        <v>1</v>
      </c>
      <c r="E28" s="97">
        <v>1</v>
      </c>
      <c r="R28" s="142"/>
      <c r="BL28" s="1"/>
    </row>
    <row r="29" spans="1:64" ht="30">
      <c r="B29" s="35" t="s">
        <v>101</v>
      </c>
      <c r="C29" s="97">
        <v>2</v>
      </c>
      <c r="D29" s="97">
        <v>3</v>
      </c>
      <c r="E29" s="97">
        <v>2</v>
      </c>
      <c r="R29" s="142"/>
      <c r="BL29" s="1"/>
    </row>
    <row r="30" spans="1:64" ht="43.15" customHeight="1">
      <c r="B30" s="35" t="s">
        <v>689</v>
      </c>
      <c r="C30" s="97">
        <v>3</v>
      </c>
      <c r="D30" s="97">
        <v>2</v>
      </c>
      <c r="E30" s="97">
        <v>2</v>
      </c>
      <c r="R30" s="142"/>
      <c r="BL30" s="1"/>
    </row>
    <row r="31" spans="1:64">
      <c r="B31" s="35" t="s">
        <v>103</v>
      </c>
      <c r="C31" s="97">
        <v>3</v>
      </c>
      <c r="D31" s="97">
        <v>3</v>
      </c>
      <c r="E31" s="97">
        <v>3</v>
      </c>
      <c r="R31" s="142"/>
      <c r="BL31" s="1"/>
    </row>
    <row r="32" spans="1:64" ht="31.5">
      <c r="B32" s="36" t="s">
        <v>37</v>
      </c>
      <c r="C32" s="101">
        <f t="shared" ref="C32:E32" si="0">MAX(C27:C31)</f>
        <v>3</v>
      </c>
      <c r="D32" s="101">
        <f t="shared" si="0"/>
        <v>3</v>
      </c>
      <c r="E32" s="101">
        <f t="shared" si="0"/>
        <v>3</v>
      </c>
      <c r="R32" s="142"/>
      <c r="BL32" s="1"/>
    </row>
    <row r="33" spans="2:64">
      <c r="C33" s="115"/>
      <c r="E33" s="53"/>
      <c r="F33" s="53"/>
      <c r="G33" s="53"/>
      <c r="R33" s="142"/>
      <c r="BL33" s="1"/>
    </row>
    <row r="34" spans="2:64" ht="18.75">
      <c r="B34" s="227" t="s">
        <v>104</v>
      </c>
      <c r="C34" s="227"/>
      <c r="E34" s="53"/>
      <c r="F34" s="53"/>
      <c r="G34" s="53"/>
      <c r="R34" s="142"/>
      <c r="BL34" s="1"/>
    </row>
    <row r="35" spans="2:64">
      <c r="B35" s="102" t="s">
        <v>94</v>
      </c>
      <c r="C35" s="102" t="s">
        <v>95</v>
      </c>
      <c r="D35" s="102" t="s">
        <v>96</v>
      </c>
      <c r="E35" s="102" t="s">
        <v>97</v>
      </c>
      <c r="F35" s="92"/>
      <c r="R35" s="142"/>
      <c r="BL35" s="1"/>
    </row>
    <row r="36" spans="2:64">
      <c r="B36" s="35" t="s">
        <v>105</v>
      </c>
      <c r="C36" s="95">
        <v>0.5</v>
      </c>
      <c r="D36" s="95">
        <v>0.75</v>
      </c>
      <c r="E36" s="95">
        <v>0.75</v>
      </c>
      <c r="F36" s="90"/>
      <c r="R36" s="142"/>
      <c r="BL36" s="1"/>
    </row>
    <row r="37" spans="2:64" ht="30">
      <c r="B37" s="38" t="s">
        <v>106</v>
      </c>
      <c r="C37" s="96">
        <v>0.5</v>
      </c>
      <c r="D37" s="96">
        <v>0.5</v>
      </c>
      <c r="E37" s="96">
        <v>0.5</v>
      </c>
      <c r="F37" s="90"/>
      <c r="R37" s="142"/>
      <c r="BL37" s="1"/>
    </row>
    <row r="38" spans="2:64" ht="47.25">
      <c r="B38" s="15" t="s">
        <v>107</v>
      </c>
      <c r="C38" s="128">
        <f>AVERAGE(C36:C37)</f>
        <v>0.5</v>
      </c>
      <c r="D38" s="128">
        <f>AVERAGE(D36:D37)</f>
        <v>0.625</v>
      </c>
      <c r="E38" s="40">
        <f>AVERAGE(E36:E37)</f>
        <v>0.625</v>
      </c>
      <c r="F38" s="90"/>
      <c r="R38" s="142"/>
      <c r="BL38" s="1"/>
    </row>
    <row r="39" spans="2:64" ht="15.75">
      <c r="C39" s="34"/>
      <c r="D39" s="34"/>
      <c r="E39" s="129"/>
      <c r="F39" s="93"/>
      <c r="G39" s="93"/>
      <c r="R39" s="142"/>
      <c r="BL39" s="1"/>
    </row>
    <row r="40" spans="2:64" ht="18.75">
      <c r="B40" s="228" t="s">
        <v>108</v>
      </c>
      <c r="C40" s="228"/>
      <c r="E40" s="53"/>
      <c r="F40" s="53"/>
      <c r="G40" s="53"/>
      <c r="R40" s="142"/>
      <c r="BL40" s="1"/>
    </row>
    <row r="41" spans="2:64">
      <c r="B41" s="102" t="s">
        <v>94</v>
      </c>
      <c r="C41" s="102" t="s">
        <v>95</v>
      </c>
      <c r="D41" s="102" t="s">
        <v>96</v>
      </c>
      <c r="E41" s="102" t="s">
        <v>97</v>
      </c>
      <c r="F41" s="53"/>
      <c r="R41" s="142"/>
      <c r="BL41" s="1"/>
    </row>
    <row r="42" spans="2:64" ht="30">
      <c r="B42" s="35" t="s">
        <v>39</v>
      </c>
      <c r="C42" s="97">
        <v>5</v>
      </c>
      <c r="D42" s="97">
        <v>5</v>
      </c>
      <c r="E42" s="97">
        <v>5</v>
      </c>
      <c r="F42" s="53"/>
      <c r="R42" s="142"/>
      <c r="BL42" s="1"/>
    </row>
    <row r="43" spans="2:64">
      <c r="B43" s="35" t="s">
        <v>40</v>
      </c>
      <c r="C43" s="97">
        <v>2</v>
      </c>
      <c r="D43" s="97">
        <v>3</v>
      </c>
      <c r="E43" s="97">
        <v>1</v>
      </c>
      <c r="F43" s="53"/>
      <c r="R43" s="142"/>
      <c r="BL43" s="1"/>
    </row>
    <row r="44" spans="2:64" ht="30">
      <c r="B44" s="35" t="s">
        <v>41</v>
      </c>
      <c r="C44" s="97">
        <v>4</v>
      </c>
      <c r="D44" s="97">
        <v>4</v>
      </c>
      <c r="E44" s="97">
        <v>4</v>
      </c>
      <c r="F44" s="53"/>
      <c r="R44" s="142"/>
      <c r="BL44" s="1"/>
    </row>
    <row r="45" spans="2:64" ht="15.75">
      <c r="B45" s="15" t="s">
        <v>109</v>
      </c>
      <c r="C45" s="101">
        <f>AVERAGE(C42:C44)</f>
        <v>3.6666666666666665</v>
      </c>
      <c r="D45" s="101">
        <f>AVERAGE(D42:D44)</f>
        <v>4</v>
      </c>
      <c r="E45" s="100">
        <f>AVERAGE(E42:E44)</f>
        <v>3.3333333333333335</v>
      </c>
      <c r="F45" s="53"/>
      <c r="R45" s="142"/>
      <c r="BL45" s="1"/>
    </row>
  </sheetData>
  <sheetProtection password="C154" sheet="1" objects="1" scenarios="1"/>
  <mergeCells count="58">
    <mergeCell ref="A14:A16"/>
    <mergeCell ref="A20:A22"/>
    <mergeCell ref="A17:A19"/>
    <mergeCell ref="B40:C40"/>
    <mergeCell ref="B7:E7"/>
    <mergeCell ref="B8:E8"/>
    <mergeCell ref="B9:E9"/>
    <mergeCell ref="B10:E10"/>
    <mergeCell ref="B14:B16"/>
    <mergeCell ref="B17:B19"/>
    <mergeCell ref="B20:B22"/>
    <mergeCell ref="B25:C25"/>
    <mergeCell ref="B34:C34"/>
    <mergeCell ref="E14:E16"/>
    <mergeCell ref="E20:E22"/>
    <mergeCell ref="Q12:R12"/>
    <mergeCell ref="D1:O1"/>
    <mergeCell ref="B4:E4"/>
    <mergeCell ref="B5:E5"/>
    <mergeCell ref="B6:E6"/>
    <mergeCell ref="A12:F12"/>
    <mergeCell ref="G12:I12"/>
    <mergeCell ref="J12:K12"/>
    <mergeCell ref="L12:P12"/>
    <mergeCell ref="P14:P16"/>
    <mergeCell ref="Q14:Q16"/>
    <mergeCell ref="G14:G16"/>
    <mergeCell ref="H14:H16"/>
    <mergeCell ref="I14:I16"/>
    <mergeCell ref="J14:J16"/>
    <mergeCell ref="L14:L16"/>
    <mergeCell ref="R14:R16"/>
    <mergeCell ref="E17:E19"/>
    <mergeCell ref="G17:G19"/>
    <mergeCell ref="H17:H19"/>
    <mergeCell ref="I17:I19"/>
    <mergeCell ref="J17:J19"/>
    <mergeCell ref="L17:L19"/>
    <mergeCell ref="M17:M19"/>
    <mergeCell ref="N17:N19"/>
    <mergeCell ref="O17:O19"/>
    <mergeCell ref="P17:P19"/>
    <mergeCell ref="Q17:Q19"/>
    <mergeCell ref="R17:R19"/>
    <mergeCell ref="M14:M16"/>
    <mergeCell ref="N14:N16"/>
    <mergeCell ref="O14:O16"/>
    <mergeCell ref="G20:G22"/>
    <mergeCell ref="H20:H22"/>
    <mergeCell ref="I20:I22"/>
    <mergeCell ref="J20:J22"/>
    <mergeCell ref="L20:L22"/>
    <mergeCell ref="R20:R22"/>
    <mergeCell ref="M20:M22"/>
    <mergeCell ref="N20:N22"/>
    <mergeCell ref="O20:O22"/>
    <mergeCell ref="P20:P22"/>
    <mergeCell ref="Q20:Q22"/>
  </mergeCells>
  <pageMargins left="0.23622047244094491" right="0.23622047244094491" top="0.74803149606299213" bottom="0.74803149606299213" header="0.31496062992125984" footer="0.31496062992125984"/>
  <pageSetup paperSize="8" scale="60" fitToHeight="5" orientation="landscape" r:id="rId1"/>
  <headerFooter>
    <oddFooter>&amp;C&amp;F - &amp;A - Pagina &amp;P di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6"/>
  <sheetViews>
    <sheetView showGridLines="0" topLeftCell="F7" zoomScaleNormal="100" workbookViewId="0">
      <selection activeCell="A10" sqref="A10:F10"/>
    </sheetView>
  </sheetViews>
  <sheetFormatPr defaultColWidth="9.28515625" defaultRowHeight="15"/>
  <cols>
    <col min="1" max="1" width="11.5703125" style="125" customWidth="1"/>
    <col min="2" max="2" width="19.28515625" style="1" customWidth="1"/>
    <col min="3" max="3" width="29.7109375" style="1" customWidth="1"/>
    <col min="4" max="4" width="20.7109375" style="115" customWidth="1"/>
    <col min="5" max="5" width="21.28515625" style="115" customWidth="1"/>
    <col min="6" max="6" width="48.7109375" style="1" customWidth="1"/>
    <col min="7" max="9" width="14.7109375" style="1" customWidth="1"/>
    <col min="10" max="10" width="22.28515625" style="1" customWidth="1"/>
    <col min="11" max="11" width="28.5703125" style="1" customWidth="1"/>
    <col min="12" max="14" width="17" style="1" customWidth="1"/>
    <col min="15" max="15" width="21" style="1" customWidth="1"/>
    <col min="16" max="18" width="17" style="1" customWidth="1"/>
    <col min="19" max="16384" width="9.28515625" style="1"/>
  </cols>
  <sheetData>
    <row r="1" spans="1:18" ht="23.25">
      <c r="D1" s="239" t="s">
        <v>492</v>
      </c>
      <c r="E1" s="239"/>
      <c r="F1" s="239"/>
      <c r="G1" s="239"/>
      <c r="H1" s="239"/>
      <c r="I1" s="239"/>
      <c r="J1" s="239"/>
      <c r="K1" s="239"/>
      <c r="L1" s="239"/>
      <c r="M1" s="239"/>
      <c r="N1" s="239"/>
      <c r="O1" s="239"/>
    </row>
    <row r="4" spans="1:18" ht="30" customHeight="1">
      <c r="B4" s="283" t="s">
        <v>9</v>
      </c>
      <c r="C4" s="284"/>
      <c r="D4" s="284"/>
      <c r="E4" s="284"/>
    </row>
    <row r="5" spans="1:18" ht="18.75">
      <c r="B5" s="291" t="s">
        <v>493</v>
      </c>
      <c r="C5" s="292"/>
      <c r="D5" s="292"/>
      <c r="E5" s="293"/>
    </row>
    <row r="6" spans="1:18" ht="18" customHeight="1">
      <c r="B6" s="291" t="s">
        <v>494</v>
      </c>
      <c r="C6" s="292"/>
      <c r="D6" s="292"/>
      <c r="E6" s="293"/>
    </row>
    <row r="7" spans="1:18" ht="18" customHeight="1">
      <c r="B7" s="291" t="s">
        <v>495</v>
      </c>
      <c r="C7" s="292"/>
      <c r="D7" s="292"/>
      <c r="E7" s="293"/>
    </row>
    <row r="10" spans="1:18" s="88" customFormat="1" ht="52.5" customHeight="1">
      <c r="A10" s="253" t="s">
        <v>708</v>
      </c>
      <c r="B10" s="253"/>
      <c r="C10" s="253"/>
      <c r="D10" s="253"/>
      <c r="E10" s="253"/>
      <c r="F10" s="253"/>
      <c r="G10" s="223" t="s">
        <v>110</v>
      </c>
      <c r="H10" s="224"/>
      <c r="I10" s="225"/>
      <c r="J10" s="223" t="s">
        <v>111</v>
      </c>
      <c r="K10" s="225"/>
      <c r="L10" s="223" t="s">
        <v>19</v>
      </c>
      <c r="M10" s="224"/>
      <c r="N10" s="224"/>
      <c r="O10" s="224"/>
      <c r="P10" s="225"/>
      <c r="Q10" s="223" t="s">
        <v>20</v>
      </c>
      <c r="R10" s="225"/>
    </row>
    <row r="11" spans="1:18" s="3" customFormat="1" ht="56.25">
      <c r="A11" s="116" t="s">
        <v>383</v>
      </c>
      <c r="B11" s="116" t="s">
        <v>90</v>
      </c>
      <c r="C11" s="116" t="s">
        <v>406</v>
      </c>
      <c r="D11" s="116" t="s">
        <v>8</v>
      </c>
      <c r="E11" s="116" t="s">
        <v>13</v>
      </c>
      <c r="F11" s="116" t="s">
        <v>7</v>
      </c>
      <c r="G11" s="116" t="s">
        <v>112</v>
      </c>
      <c r="H11" s="116" t="s">
        <v>113</v>
      </c>
      <c r="I11" s="116" t="s">
        <v>114</v>
      </c>
      <c r="J11" s="116" t="s">
        <v>452</v>
      </c>
      <c r="K11" s="116" t="s">
        <v>453</v>
      </c>
      <c r="L11" s="111" t="s">
        <v>0</v>
      </c>
      <c r="M11" s="112" t="s">
        <v>104</v>
      </c>
      <c r="N11" s="113" t="s">
        <v>115</v>
      </c>
      <c r="O11" s="116" t="s">
        <v>116</v>
      </c>
      <c r="P11" s="116" t="s">
        <v>14</v>
      </c>
      <c r="Q11" s="116" t="s">
        <v>384</v>
      </c>
      <c r="R11" s="116" t="s">
        <v>385</v>
      </c>
    </row>
    <row r="12" spans="1:18" s="127" customFormat="1" ht="45">
      <c r="A12" s="123">
        <v>1</v>
      </c>
      <c r="B12" s="123" t="s">
        <v>482</v>
      </c>
      <c r="C12" s="135" t="s">
        <v>484</v>
      </c>
      <c r="D12" s="137" t="s">
        <v>61</v>
      </c>
      <c r="E12" s="137" t="s">
        <v>411</v>
      </c>
      <c r="F12" s="114" t="s">
        <v>485</v>
      </c>
      <c r="G12" s="126"/>
      <c r="H12" s="126"/>
      <c r="I12" s="126"/>
      <c r="J12" s="153" t="s">
        <v>607</v>
      </c>
      <c r="K12" s="151"/>
      <c r="L12" s="182">
        <f>C30</f>
        <v>3</v>
      </c>
      <c r="M12" s="183">
        <f>C36</f>
        <v>0.75</v>
      </c>
      <c r="N12" s="182">
        <f>C43</f>
        <v>3.3333333333333335</v>
      </c>
      <c r="O12" s="182">
        <f>L12*(1-M12)*N12</f>
        <v>2.5</v>
      </c>
      <c r="P12" s="184" t="s">
        <v>4</v>
      </c>
      <c r="Q12" s="123"/>
      <c r="R12" s="123"/>
    </row>
    <row r="13" spans="1:18" s="127" customFormat="1" ht="72" customHeight="1">
      <c r="A13" s="248">
        <v>2</v>
      </c>
      <c r="B13" s="248" t="s">
        <v>486</v>
      </c>
      <c r="C13" s="135" t="s">
        <v>469</v>
      </c>
      <c r="D13" s="136" t="s">
        <v>471</v>
      </c>
      <c r="E13" s="248"/>
      <c r="F13" s="114" t="s">
        <v>470</v>
      </c>
      <c r="G13" s="287"/>
      <c r="H13" s="287"/>
      <c r="I13" s="287"/>
      <c r="J13" s="196" t="s">
        <v>607</v>
      </c>
      <c r="K13" s="150" t="s">
        <v>610</v>
      </c>
      <c r="L13" s="205">
        <f>D30</f>
        <v>4</v>
      </c>
      <c r="M13" s="208">
        <f>D36</f>
        <v>0.625</v>
      </c>
      <c r="N13" s="205">
        <f>D43</f>
        <v>3</v>
      </c>
      <c r="O13" s="205">
        <f>L13*(1-M13)*N13</f>
        <v>4.5</v>
      </c>
      <c r="P13" s="218" t="s">
        <v>4</v>
      </c>
      <c r="Q13" s="248"/>
      <c r="R13" s="248"/>
    </row>
    <row r="14" spans="1:18" s="127" customFormat="1" ht="45">
      <c r="A14" s="249"/>
      <c r="B14" s="249"/>
      <c r="C14" s="135" t="s">
        <v>472</v>
      </c>
      <c r="D14" s="136" t="s">
        <v>471</v>
      </c>
      <c r="E14" s="249"/>
      <c r="F14" s="114" t="s">
        <v>473</v>
      </c>
      <c r="G14" s="288"/>
      <c r="H14" s="288"/>
      <c r="I14" s="288"/>
      <c r="J14" s="197"/>
      <c r="K14" s="150" t="s">
        <v>611</v>
      </c>
      <c r="L14" s="206"/>
      <c r="M14" s="209"/>
      <c r="N14" s="206"/>
      <c r="O14" s="206"/>
      <c r="P14" s="220"/>
      <c r="Q14" s="249"/>
      <c r="R14" s="249"/>
    </row>
    <row r="15" spans="1:18" s="127" customFormat="1" ht="45">
      <c r="A15" s="250"/>
      <c r="B15" s="250"/>
      <c r="C15" s="135" t="s">
        <v>474</v>
      </c>
      <c r="D15" s="136" t="s">
        <v>476</v>
      </c>
      <c r="E15" s="250"/>
      <c r="F15" s="114" t="s">
        <v>475</v>
      </c>
      <c r="G15" s="289"/>
      <c r="H15" s="289"/>
      <c r="I15" s="289"/>
      <c r="J15" s="198"/>
      <c r="K15" s="150" t="s">
        <v>612</v>
      </c>
      <c r="L15" s="207"/>
      <c r="M15" s="210"/>
      <c r="N15" s="207"/>
      <c r="O15" s="207"/>
      <c r="P15" s="219"/>
      <c r="Q15" s="250"/>
      <c r="R15" s="250"/>
    </row>
    <row r="16" spans="1:18" s="127" customFormat="1" ht="43.15" customHeight="1">
      <c r="A16" s="162">
        <v>3</v>
      </c>
      <c r="B16" s="162" t="s">
        <v>487</v>
      </c>
      <c r="C16" s="135" t="s">
        <v>489</v>
      </c>
      <c r="D16" s="163" t="s">
        <v>411</v>
      </c>
      <c r="E16" s="162"/>
      <c r="F16" s="114" t="s">
        <v>488</v>
      </c>
      <c r="G16" s="164"/>
      <c r="H16" s="164"/>
      <c r="I16" s="164"/>
      <c r="J16" s="165" t="s">
        <v>607</v>
      </c>
      <c r="K16" s="152"/>
      <c r="L16" s="182">
        <f>E30</f>
        <v>4</v>
      </c>
      <c r="M16" s="183">
        <f>E36</f>
        <v>0.625</v>
      </c>
      <c r="N16" s="182">
        <f>E43</f>
        <v>3.6666666666666665</v>
      </c>
      <c r="O16" s="182">
        <f>L16*(1-M16)*N16</f>
        <v>5.5</v>
      </c>
      <c r="P16" s="184" t="s">
        <v>4</v>
      </c>
      <c r="Q16" s="162"/>
      <c r="R16" s="162"/>
    </row>
    <row r="17" spans="1:18" s="127" customFormat="1" ht="60">
      <c r="A17" s="123">
        <v>4</v>
      </c>
      <c r="B17" s="123" t="s">
        <v>483</v>
      </c>
      <c r="C17" s="135" t="s">
        <v>490</v>
      </c>
      <c r="D17" s="133" t="s">
        <v>411</v>
      </c>
      <c r="E17" s="134"/>
      <c r="F17" s="114" t="s">
        <v>491</v>
      </c>
      <c r="G17" s="126"/>
      <c r="H17" s="126"/>
      <c r="I17" s="126"/>
      <c r="J17" s="153" t="s">
        <v>607</v>
      </c>
      <c r="K17" s="151"/>
      <c r="L17" s="182">
        <f>F30</f>
        <v>3</v>
      </c>
      <c r="M17" s="183">
        <f>F36</f>
        <v>0.75</v>
      </c>
      <c r="N17" s="182">
        <f>F43</f>
        <v>3.3333333333333335</v>
      </c>
      <c r="O17" s="182">
        <f>L17*(1-M17)*N17</f>
        <v>2.5</v>
      </c>
      <c r="P17" s="184" t="s">
        <v>4</v>
      </c>
      <c r="Q17" s="123"/>
      <c r="R17" s="123"/>
    </row>
    <row r="18" spans="1:18" s="109" customFormat="1" ht="28.9" customHeight="1">
      <c r="A18" s="194">
        <v>5</v>
      </c>
      <c r="B18" s="194" t="s">
        <v>477</v>
      </c>
      <c r="C18" s="135" t="s">
        <v>478</v>
      </c>
      <c r="D18" s="290" t="s">
        <v>411</v>
      </c>
      <c r="E18" s="221"/>
      <c r="F18" s="114" t="s">
        <v>480</v>
      </c>
      <c r="G18" s="213"/>
      <c r="H18" s="213"/>
      <c r="I18" s="213"/>
      <c r="J18" s="212" t="s">
        <v>607</v>
      </c>
      <c r="K18" s="148"/>
      <c r="L18" s="211">
        <f>G30</f>
        <v>4</v>
      </c>
      <c r="M18" s="214">
        <f>G36</f>
        <v>0.625</v>
      </c>
      <c r="N18" s="211">
        <f>G43</f>
        <v>2.6666666666666665</v>
      </c>
      <c r="O18" s="211">
        <f>L18*(1-M18)*N18</f>
        <v>4</v>
      </c>
      <c r="P18" s="226" t="s">
        <v>4</v>
      </c>
      <c r="Q18" s="221"/>
      <c r="R18" s="221"/>
    </row>
    <row r="19" spans="1:18" s="109" customFormat="1" ht="18.75">
      <c r="A19" s="194"/>
      <c r="B19" s="194"/>
      <c r="C19" s="135" t="s">
        <v>479</v>
      </c>
      <c r="D19" s="290"/>
      <c r="E19" s="221"/>
      <c r="F19" s="114" t="s">
        <v>481</v>
      </c>
      <c r="G19" s="213"/>
      <c r="H19" s="213"/>
      <c r="I19" s="213"/>
      <c r="J19" s="212"/>
      <c r="K19" s="148"/>
      <c r="L19" s="211"/>
      <c r="M19" s="214"/>
      <c r="N19" s="211"/>
      <c r="O19" s="211"/>
      <c r="P19" s="226"/>
      <c r="Q19" s="221"/>
      <c r="R19" s="221"/>
    </row>
    <row r="20" spans="1:18" s="122" customFormat="1" ht="18.75">
      <c r="A20" s="34"/>
      <c r="B20" s="34"/>
      <c r="C20" s="87"/>
      <c r="D20" s="87"/>
      <c r="E20" s="87"/>
      <c r="F20" s="87"/>
      <c r="G20" s="87"/>
      <c r="H20" s="87"/>
      <c r="I20" s="87"/>
      <c r="J20" s="87"/>
      <c r="K20" s="87"/>
      <c r="L20" s="87"/>
      <c r="M20" s="87"/>
      <c r="N20" s="87"/>
      <c r="O20" s="87"/>
      <c r="P20" s="87"/>
      <c r="Q20" s="87"/>
      <c r="R20" s="87"/>
    </row>
    <row r="21" spans="1:18" s="109" customFormat="1" ht="18.75">
      <c r="A21" s="34"/>
      <c r="B21" s="87"/>
      <c r="C21" s="87"/>
      <c r="D21" s="87"/>
      <c r="E21" s="87"/>
      <c r="F21" s="87"/>
      <c r="G21" s="87"/>
      <c r="H21" s="87"/>
      <c r="I21" s="87"/>
      <c r="J21" s="87"/>
      <c r="K21" s="87"/>
      <c r="L21" s="87"/>
      <c r="M21" s="87"/>
      <c r="N21" s="87"/>
      <c r="O21" s="87"/>
      <c r="P21" s="87"/>
      <c r="Q21" s="87"/>
      <c r="R21" s="87"/>
    </row>
    <row r="22" spans="1:18" ht="15.75">
      <c r="A22" s="54"/>
      <c r="B22" s="98"/>
      <c r="H22" s="33"/>
      <c r="I22" s="33"/>
      <c r="J22" s="33"/>
      <c r="K22" s="33"/>
    </row>
    <row r="23" spans="1:18" ht="18.75">
      <c r="B23" s="229" t="s">
        <v>93</v>
      </c>
      <c r="C23" s="230"/>
      <c r="E23" s="90"/>
      <c r="F23" s="90"/>
      <c r="G23" s="90"/>
    </row>
    <row r="24" spans="1:18">
      <c r="B24" s="102" t="s">
        <v>94</v>
      </c>
      <c r="C24" s="102" t="s">
        <v>95</v>
      </c>
      <c r="D24" s="102" t="s">
        <v>96</v>
      </c>
      <c r="E24" s="102" t="s">
        <v>97</v>
      </c>
      <c r="F24" s="102" t="s">
        <v>572</v>
      </c>
      <c r="G24" s="102" t="s">
        <v>573</v>
      </c>
    </row>
    <row r="25" spans="1:18">
      <c r="B25" s="35" t="s">
        <v>98</v>
      </c>
      <c r="C25" s="97">
        <v>1</v>
      </c>
      <c r="D25" s="97">
        <v>1</v>
      </c>
      <c r="E25" s="97">
        <v>1</v>
      </c>
      <c r="F25" s="97">
        <v>1</v>
      </c>
      <c r="G25" s="97">
        <v>1</v>
      </c>
    </row>
    <row r="26" spans="1:18">
      <c r="B26" s="35" t="s">
        <v>99</v>
      </c>
      <c r="C26" s="97">
        <v>1</v>
      </c>
      <c r="D26" s="97">
        <v>1</v>
      </c>
      <c r="E26" s="97">
        <v>1</v>
      </c>
      <c r="F26" s="97">
        <v>1</v>
      </c>
      <c r="G26" s="97">
        <v>1</v>
      </c>
    </row>
    <row r="27" spans="1:18" ht="30">
      <c r="B27" s="35" t="s">
        <v>101</v>
      </c>
      <c r="C27" s="97">
        <v>3</v>
      </c>
      <c r="D27" s="97">
        <v>2</v>
      </c>
      <c r="E27" s="97">
        <v>2</v>
      </c>
      <c r="F27" s="97">
        <v>3</v>
      </c>
      <c r="G27" s="97">
        <v>2</v>
      </c>
    </row>
    <row r="28" spans="1:18" ht="39" customHeight="1">
      <c r="B28" s="35" t="s">
        <v>689</v>
      </c>
      <c r="C28" s="97">
        <v>2</v>
      </c>
      <c r="D28" s="97">
        <v>2</v>
      </c>
      <c r="E28" s="97">
        <v>2</v>
      </c>
      <c r="F28" s="97">
        <v>2</v>
      </c>
      <c r="G28" s="97">
        <v>2</v>
      </c>
    </row>
    <row r="29" spans="1:18">
      <c r="B29" s="35" t="s">
        <v>103</v>
      </c>
      <c r="C29" s="97">
        <v>3</v>
      </c>
      <c r="D29" s="97">
        <v>4</v>
      </c>
      <c r="E29" s="97">
        <v>4</v>
      </c>
      <c r="F29" s="97">
        <v>3</v>
      </c>
      <c r="G29" s="97">
        <v>4</v>
      </c>
    </row>
    <row r="30" spans="1:18" ht="31.5">
      <c r="B30" s="36" t="s">
        <v>37</v>
      </c>
      <c r="C30" s="101">
        <f>MAX(C25:C29)</f>
        <v>3</v>
      </c>
      <c r="D30" s="101">
        <f>MAX(D25:D29)</f>
        <v>4</v>
      </c>
      <c r="E30" s="101">
        <f>MAX(E25:E29)</f>
        <v>4</v>
      </c>
      <c r="F30" s="101">
        <f>MAX(F25:F29)</f>
        <v>3</v>
      </c>
      <c r="G30" s="101">
        <f>MAX(G25:G29)</f>
        <v>4</v>
      </c>
    </row>
    <row r="31" spans="1:18">
      <c r="C31" s="115"/>
      <c r="E31" s="53"/>
      <c r="F31" s="53"/>
      <c r="G31" s="53"/>
    </row>
    <row r="32" spans="1:18" ht="18.75">
      <c r="B32" s="227" t="s">
        <v>104</v>
      </c>
      <c r="C32" s="227"/>
      <c r="E32" s="53"/>
      <c r="F32" s="53"/>
      <c r="G32" s="53"/>
    </row>
    <row r="33" spans="2:7">
      <c r="B33" s="102" t="s">
        <v>94</v>
      </c>
      <c r="C33" s="102" t="s">
        <v>95</v>
      </c>
      <c r="D33" s="102" t="s">
        <v>96</v>
      </c>
      <c r="E33" s="102" t="s">
        <v>97</v>
      </c>
      <c r="F33" s="102" t="s">
        <v>572</v>
      </c>
      <c r="G33" s="102" t="s">
        <v>573</v>
      </c>
    </row>
    <row r="34" spans="2:7">
      <c r="B34" s="35" t="s">
        <v>105</v>
      </c>
      <c r="C34" s="95">
        <v>1</v>
      </c>
      <c r="D34" s="95">
        <v>0.75</v>
      </c>
      <c r="E34" s="95">
        <v>0.75</v>
      </c>
      <c r="F34" s="95">
        <v>1</v>
      </c>
      <c r="G34" s="95">
        <v>0.75</v>
      </c>
    </row>
    <row r="35" spans="2:7" ht="30">
      <c r="B35" s="38" t="s">
        <v>106</v>
      </c>
      <c r="C35" s="96">
        <v>0.5</v>
      </c>
      <c r="D35" s="96">
        <v>0.5</v>
      </c>
      <c r="E35" s="96">
        <v>0.5</v>
      </c>
      <c r="F35" s="96">
        <v>0.5</v>
      </c>
      <c r="G35" s="96">
        <v>0.5</v>
      </c>
    </row>
    <row r="36" spans="2:7" ht="47.25">
      <c r="B36" s="15" t="s">
        <v>107</v>
      </c>
      <c r="C36" s="128">
        <f>AVERAGE(C34:C35)</f>
        <v>0.75</v>
      </c>
      <c r="D36" s="128">
        <f>AVERAGE(D34:D35)</f>
        <v>0.625</v>
      </c>
      <c r="E36" s="40">
        <f>AVERAGE(E34:E35)</f>
        <v>0.625</v>
      </c>
      <c r="F36" s="40">
        <f>AVERAGE(F34:F35)</f>
        <v>0.75</v>
      </c>
      <c r="G36" s="40">
        <f>AVERAGE(G34:G35)</f>
        <v>0.625</v>
      </c>
    </row>
    <row r="37" spans="2:7" ht="15.75">
      <c r="C37" s="115"/>
      <c r="E37" s="93"/>
      <c r="F37" s="93"/>
      <c r="G37" s="93"/>
    </row>
    <row r="38" spans="2:7" ht="18.75">
      <c r="B38" s="228" t="s">
        <v>108</v>
      </c>
      <c r="C38" s="228"/>
      <c r="E38" s="53"/>
      <c r="F38" s="53"/>
      <c r="G38" s="53"/>
    </row>
    <row r="39" spans="2:7">
      <c r="B39" s="102" t="s">
        <v>94</v>
      </c>
      <c r="C39" s="102" t="s">
        <v>95</v>
      </c>
      <c r="D39" s="102" t="s">
        <v>96</v>
      </c>
      <c r="E39" s="102" t="s">
        <v>97</v>
      </c>
      <c r="F39" s="102" t="s">
        <v>572</v>
      </c>
      <c r="G39" s="102" t="s">
        <v>573</v>
      </c>
    </row>
    <row r="40" spans="2:7" ht="30">
      <c r="B40" s="35" t="s">
        <v>39</v>
      </c>
      <c r="C40" s="97">
        <v>5</v>
      </c>
      <c r="D40" s="97">
        <v>5</v>
      </c>
      <c r="E40" s="97">
        <v>5</v>
      </c>
      <c r="F40" s="97">
        <v>5</v>
      </c>
      <c r="G40" s="97">
        <v>4</v>
      </c>
    </row>
    <row r="41" spans="2:7">
      <c r="B41" s="35" t="s">
        <v>40</v>
      </c>
      <c r="C41" s="97">
        <v>1</v>
      </c>
      <c r="D41" s="97">
        <v>1</v>
      </c>
      <c r="E41" s="97">
        <v>3</v>
      </c>
      <c r="F41" s="97">
        <v>1</v>
      </c>
      <c r="G41" s="97">
        <v>1</v>
      </c>
    </row>
    <row r="42" spans="2:7" ht="30">
      <c r="B42" s="35" t="s">
        <v>41</v>
      </c>
      <c r="C42" s="97">
        <v>4</v>
      </c>
      <c r="D42" s="97">
        <v>3</v>
      </c>
      <c r="E42" s="97">
        <v>3</v>
      </c>
      <c r="F42" s="97">
        <v>4</v>
      </c>
      <c r="G42" s="97">
        <v>3</v>
      </c>
    </row>
    <row r="43" spans="2:7" ht="15.75">
      <c r="B43" s="15" t="s">
        <v>109</v>
      </c>
      <c r="C43" s="101">
        <f>AVERAGE(C40:C42)</f>
        <v>3.3333333333333335</v>
      </c>
      <c r="D43" s="101">
        <f>AVERAGE(D40:D42)</f>
        <v>3</v>
      </c>
      <c r="E43" s="100">
        <f>AVERAGE(E40:E42)</f>
        <v>3.6666666666666665</v>
      </c>
      <c r="F43" s="100">
        <f>AVERAGE(F40:F42)</f>
        <v>3.3333333333333335</v>
      </c>
      <c r="G43" s="100">
        <f>AVERAGE(G40:G42)</f>
        <v>2.6666666666666665</v>
      </c>
    </row>
    <row r="44" spans="2:7">
      <c r="C44" s="115"/>
      <c r="E44" s="1"/>
    </row>
    <row r="46" spans="2:7">
      <c r="C46" s="177"/>
      <c r="D46" s="177"/>
      <c r="E46" s="129"/>
      <c r="F46" s="85"/>
      <c r="G46" s="33"/>
    </row>
  </sheetData>
  <sheetProtection password="C154" sheet="1" objects="1" scenarios="1"/>
  <mergeCells count="42">
    <mergeCell ref="L10:P10"/>
    <mergeCell ref="Q10:R10"/>
    <mergeCell ref="D1:O1"/>
    <mergeCell ref="B4:E4"/>
    <mergeCell ref="B5:E5"/>
    <mergeCell ref="B6:E6"/>
    <mergeCell ref="B7:E7"/>
    <mergeCell ref="B38:C38"/>
    <mergeCell ref="A10:F10"/>
    <mergeCell ref="G10:I10"/>
    <mergeCell ref="J10:K10"/>
    <mergeCell ref="B18:B19"/>
    <mergeCell ref="A18:A19"/>
    <mergeCell ref="D18:D19"/>
    <mergeCell ref="E18:E19"/>
    <mergeCell ref="B23:C23"/>
    <mergeCell ref="B13:B15"/>
    <mergeCell ref="A13:A15"/>
    <mergeCell ref="E13:E15"/>
    <mergeCell ref="G18:G19"/>
    <mergeCell ref="H18:H19"/>
    <mergeCell ref="I18:I19"/>
    <mergeCell ref="G13:G15"/>
    <mergeCell ref="H13:H15"/>
    <mergeCell ref="I13:I15"/>
    <mergeCell ref="J13:J15"/>
    <mergeCell ref="B32:C32"/>
    <mergeCell ref="Q13:Q15"/>
    <mergeCell ref="J18:J19"/>
    <mergeCell ref="L18:L19"/>
    <mergeCell ref="R13:R15"/>
    <mergeCell ref="L13:L15"/>
    <mergeCell ref="M13:M15"/>
    <mergeCell ref="N13:N15"/>
    <mergeCell ref="O13:O15"/>
    <mergeCell ref="P13:P15"/>
    <mergeCell ref="R18:R19"/>
    <mergeCell ref="M18:M19"/>
    <mergeCell ref="N18:N19"/>
    <mergeCell ref="O18:O19"/>
    <mergeCell ref="P18:P19"/>
    <mergeCell ref="Q18:Q19"/>
  </mergeCells>
  <phoneticPr fontId="27" type="noConversion"/>
  <pageMargins left="0.23622047244094491" right="0.23622047244094491" top="0.74803149606299213" bottom="0.74803149606299213" header="0.31496062992125984" footer="0.31496062992125984"/>
  <pageSetup paperSize="8" scale="60" fitToHeight="5" orientation="landscape" r:id="rId1"/>
  <headerFooter>
    <oddFooter>&amp;C&amp;F - &amp;A - Pagina &amp;P di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
  <sheetViews>
    <sheetView showGridLines="0" zoomScaleNormal="100" workbookViewId="0">
      <selection activeCell="A7" sqref="A7:F7"/>
    </sheetView>
  </sheetViews>
  <sheetFormatPr defaultColWidth="9.28515625" defaultRowHeight="15"/>
  <cols>
    <col min="1" max="1" width="10.7109375" style="125" bestFit="1" customWidth="1"/>
    <col min="2" max="2" width="19.28515625" style="1" customWidth="1"/>
    <col min="3" max="3" width="29.7109375" style="1" customWidth="1"/>
    <col min="4" max="4" width="20.7109375" style="1" customWidth="1"/>
    <col min="5" max="5" width="21.28515625" style="1" customWidth="1"/>
    <col min="6" max="6" width="48.7109375" style="1" customWidth="1"/>
    <col min="7" max="9" width="14.7109375" style="1" customWidth="1"/>
    <col min="10" max="10" width="22.28515625" style="1" customWidth="1"/>
    <col min="11" max="11" width="28.5703125" style="1" customWidth="1"/>
    <col min="12" max="14" width="17" style="1" customWidth="1"/>
    <col min="15" max="15" width="21" style="1" customWidth="1"/>
    <col min="16" max="18" width="17" style="1" customWidth="1"/>
    <col min="19" max="16384" width="9.28515625" style="1"/>
  </cols>
  <sheetData>
    <row r="1" spans="1:18" ht="23.25">
      <c r="D1" s="239" t="s">
        <v>463</v>
      </c>
      <c r="E1" s="239"/>
      <c r="F1" s="239"/>
      <c r="G1" s="239"/>
      <c r="H1" s="239"/>
      <c r="I1" s="239"/>
      <c r="J1" s="239"/>
      <c r="K1" s="239"/>
      <c r="L1" s="239"/>
      <c r="M1" s="239"/>
      <c r="N1" s="239"/>
      <c r="O1" s="239"/>
    </row>
    <row r="4" spans="1:18" ht="30" customHeight="1">
      <c r="B4" s="283" t="s">
        <v>9</v>
      </c>
      <c r="C4" s="284"/>
      <c r="D4" s="284"/>
      <c r="E4" s="284"/>
    </row>
    <row r="5" spans="1:18" ht="18.75">
      <c r="B5" s="240" t="s">
        <v>464</v>
      </c>
      <c r="C5" s="240"/>
      <c r="D5" s="240"/>
      <c r="E5" s="240"/>
    </row>
    <row r="7" spans="1:18" s="88" customFormat="1" ht="52.5" customHeight="1">
      <c r="A7" s="253" t="s">
        <v>708</v>
      </c>
      <c r="B7" s="253"/>
      <c r="C7" s="253"/>
      <c r="D7" s="253"/>
      <c r="E7" s="253"/>
      <c r="F7" s="253"/>
      <c r="G7" s="223" t="s">
        <v>110</v>
      </c>
      <c r="H7" s="224"/>
      <c r="I7" s="225"/>
      <c r="J7" s="223" t="s">
        <v>111</v>
      </c>
      <c r="K7" s="225"/>
      <c r="L7" s="223" t="s">
        <v>19</v>
      </c>
      <c r="M7" s="224"/>
      <c r="N7" s="224"/>
      <c r="O7" s="224"/>
      <c r="P7" s="225"/>
      <c r="Q7" s="223" t="s">
        <v>20</v>
      </c>
      <c r="R7" s="225"/>
    </row>
    <row r="8" spans="1:18" s="3" customFormat="1" ht="56.25">
      <c r="A8" s="116" t="s">
        <v>383</v>
      </c>
      <c r="B8" s="116" t="s">
        <v>90</v>
      </c>
      <c r="C8" s="116" t="s">
        <v>406</v>
      </c>
      <c r="D8" s="116" t="s">
        <v>8</v>
      </c>
      <c r="E8" s="116" t="s">
        <v>13</v>
      </c>
      <c r="F8" s="116" t="s">
        <v>7</v>
      </c>
      <c r="G8" s="116" t="s">
        <v>112</v>
      </c>
      <c r="H8" s="116" t="s">
        <v>113</v>
      </c>
      <c r="I8" s="116" t="s">
        <v>114</v>
      </c>
      <c r="J8" s="116" t="s">
        <v>452</v>
      </c>
      <c r="K8" s="116" t="s">
        <v>453</v>
      </c>
      <c r="L8" s="111" t="s">
        <v>0</v>
      </c>
      <c r="M8" s="112" t="s">
        <v>104</v>
      </c>
      <c r="N8" s="113" t="s">
        <v>115</v>
      </c>
      <c r="O8" s="116" t="s">
        <v>116</v>
      </c>
      <c r="P8" s="116" t="s">
        <v>14</v>
      </c>
      <c r="Q8" s="116" t="s">
        <v>384</v>
      </c>
      <c r="R8" s="116" t="s">
        <v>385</v>
      </c>
    </row>
    <row r="9" spans="1:18" s="122" customFormat="1" ht="45">
      <c r="A9" s="248">
        <v>1</v>
      </c>
      <c r="B9" s="235" t="s">
        <v>468</v>
      </c>
      <c r="C9" s="135" t="s">
        <v>465</v>
      </c>
      <c r="D9" s="232" t="s">
        <v>61</v>
      </c>
      <c r="E9" s="232"/>
      <c r="F9" s="154" t="s">
        <v>608</v>
      </c>
      <c r="G9" s="236"/>
      <c r="H9" s="236"/>
      <c r="I9" s="236"/>
      <c r="J9" s="232"/>
      <c r="K9" s="150" t="s">
        <v>609</v>
      </c>
      <c r="L9" s="205">
        <f>C20</f>
        <v>5</v>
      </c>
      <c r="M9" s="208">
        <f>C26</f>
        <v>0.75</v>
      </c>
      <c r="N9" s="205">
        <f>C33</f>
        <v>4.333333333333333</v>
      </c>
      <c r="O9" s="205">
        <f>L9*(1-M9)*N9</f>
        <v>5.4166666666666661</v>
      </c>
      <c r="P9" s="218" t="s">
        <v>4</v>
      </c>
      <c r="Q9" s="232"/>
      <c r="R9" s="232"/>
    </row>
    <row r="10" spans="1:18" s="122" customFormat="1" ht="30">
      <c r="A10" s="250"/>
      <c r="B10" s="235"/>
      <c r="C10" s="135" t="s">
        <v>466</v>
      </c>
      <c r="D10" s="234"/>
      <c r="E10" s="234"/>
      <c r="F10" s="114" t="s">
        <v>467</v>
      </c>
      <c r="G10" s="238"/>
      <c r="H10" s="238"/>
      <c r="I10" s="238"/>
      <c r="J10" s="234"/>
      <c r="K10" s="121"/>
      <c r="L10" s="207"/>
      <c r="M10" s="210"/>
      <c r="N10" s="207"/>
      <c r="O10" s="207"/>
      <c r="P10" s="219"/>
      <c r="Q10" s="234"/>
      <c r="R10" s="234"/>
    </row>
    <row r="11" spans="1:18" s="122" customFormat="1" ht="18.75">
      <c r="A11" s="34"/>
      <c r="B11" s="34"/>
      <c r="C11" s="87"/>
      <c r="D11" s="87"/>
      <c r="E11" s="87"/>
      <c r="F11" s="87"/>
      <c r="G11" s="87"/>
      <c r="H11" s="87"/>
      <c r="I11" s="87"/>
      <c r="J11" s="87"/>
      <c r="K11" s="87"/>
      <c r="L11" s="87"/>
      <c r="M11" s="87"/>
      <c r="N11" s="87"/>
      <c r="O11" s="87"/>
      <c r="P11" s="87"/>
      <c r="Q11" s="87"/>
      <c r="R11" s="87"/>
    </row>
    <row r="12" spans="1:18" ht="15.75">
      <c r="A12" s="54"/>
      <c r="B12" s="98"/>
      <c r="C12" s="34"/>
      <c r="D12" s="34"/>
      <c r="E12" s="33"/>
      <c r="F12" s="33"/>
      <c r="G12" s="33"/>
      <c r="H12" s="33"/>
      <c r="I12" s="33"/>
    </row>
    <row r="13" spans="1:18" ht="18.75">
      <c r="B13" s="229" t="s">
        <v>93</v>
      </c>
      <c r="C13" s="230"/>
      <c r="D13" s="90"/>
      <c r="E13" s="90"/>
    </row>
    <row r="14" spans="1:18">
      <c r="B14" s="102" t="s">
        <v>94</v>
      </c>
      <c r="C14" s="102" t="s">
        <v>95</v>
      </c>
    </row>
    <row r="15" spans="1:18">
      <c r="B15" s="35" t="s">
        <v>98</v>
      </c>
      <c r="C15" s="97">
        <v>1</v>
      </c>
    </row>
    <row r="16" spans="1:18">
      <c r="B16" s="35" t="s">
        <v>99</v>
      </c>
      <c r="C16" s="97">
        <v>1</v>
      </c>
    </row>
    <row r="17" spans="2:5" ht="30">
      <c r="B17" s="35" t="s">
        <v>101</v>
      </c>
      <c r="C17" s="97">
        <v>5</v>
      </c>
    </row>
    <row r="18" spans="2:5" ht="60">
      <c r="B18" s="35" t="s">
        <v>689</v>
      </c>
      <c r="C18" s="97">
        <v>3</v>
      </c>
    </row>
    <row r="19" spans="2:5">
      <c r="B19" s="35" t="s">
        <v>103</v>
      </c>
      <c r="C19" s="97">
        <v>1</v>
      </c>
    </row>
    <row r="20" spans="2:5" ht="31.5">
      <c r="B20" s="36" t="s">
        <v>37</v>
      </c>
      <c r="C20" s="101">
        <f t="shared" ref="C20" si="0">MAX(C15:C19)</f>
        <v>5</v>
      </c>
    </row>
    <row r="21" spans="2:5">
      <c r="D21" s="53"/>
      <c r="E21" s="53"/>
    </row>
    <row r="22" spans="2:5" ht="18.75">
      <c r="B22" s="227" t="s">
        <v>104</v>
      </c>
      <c r="C22" s="227"/>
      <c r="D22" s="53"/>
      <c r="E22" s="53"/>
    </row>
    <row r="23" spans="2:5">
      <c r="B23" s="102" t="s">
        <v>94</v>
      </c>
      <c r="C23" s="102" t="s">
        <v>95</v>
      </c>
      <c r="D23" s="92"/>
    </row>
    <row r="24" spans="2:5">
      <c r="B24" s="35" t="s">
        <v>105</v>
      </c>
      <c r="C24" s="95">
        <v>1</v>
      </c>
      <c r="D24" s="90"/>
    </row>
    <row r="25" spans="2:5" ht="30">
      <c r="B25" s="38" t="s">
        <v>106</v>
      </c>
      <c r="C25" s="96">
        <v>0.5</v>
      </c>
      <c r="D25" s="90"/>
    </row>
    <row r="26" spans="2:5" ht="47.25">
      <c r="B26" s="15" t="s">
        <v>107</v>
      </c>
      <c r="C26" s="40">
        <f>AVERAGE(C24:C25)</f>
        <v>0.75</v>
      </c>
      <c r="D26" s="90"/>
    </row>
    <row r="27" spans="2:5" ht="15.75">
      <c r="D27" s="93"/>
      <c r="E27" s="93"/>
    </row>
    <row r="28" spans="2:5" ht="18.75">
      <c r="B28" s="228" t="s">
        <v>108</v>
      </c>
      <c r="C28" s="228"/>
      <c r="D28" s="53"/>
      <c r="E28" s="53"/>
    </row>
    <row r="29" spans="2:5">
      <c r="B29" s="102" t="s">
        <v>94</v>
      </c>
      <c r="C29" s="102" t="s">
        <v>95</v>
      </c>
      <c r="D29" s="53"/>
    </row>
    <row r="30" spans="2:5" ht="30">
      <c r="B30" s="35" t="s">
        <v>39</v>
      </c>
      <c r="C30" s="97">
        <v>4</v>
      </c>
      <c r="D30" s="53"/>
    </row>
    <row r="31" spans="2:5">
      <c r="B31" s="35" t="s">
        <v>40</v>
      </c>
      <c r="C31" s="97">
        <v>4</v>
      </c>
      <c r="D31" s="53"/>
    </row>
    <row r="32" spans="2:5" ht="30">
      <c r="B32" s="35" t="s">
        <v>41</v>
      </c>
      <c r="C32" s="97">
        <v>5</v>
      </c>
      <c r="D32" s="53"/>
    </row>
    <row r="33" spans="2:4" ht="15.75">
      <c r="B33" s="15" t="s">
        <v>109</v>
      </c>
      <c r="C33" s="100">
        <f>AVERAGE(C30:C32)</f>
        <v>4.333333333333333</v>
      </c>
      <c r="D33" s="53"/>
    </row>
  </sheetData>
  <sheetProtection password="C154" sheet="1" objects="1" scenarios="1"/>
  <mergeCells count="26">
    <mergeCell ref="Q7:R7"/>
    <mergeCell ref="D1:O1"/>
    <mergeCell ref="B4:E4"/>
    <mergeCell ref="B5:E5"/>
    <mergeCell ref="A7:F7"/>
    <mergeCell ref="G7:I7"/>
    <mergeCell ref="J7:K7"/>
    <mergeCell ref="L7:P7"/>
    <mergeCell ref="B13:C13"/>
    <mergeCell ref="B22:C22"/>
    <mergeCell ref="B28:C28"/>
    <mergeCell ref="B9:B10"/>
    <mergeCell ref="M9:M10"/>
    <mergeCell ref="Q9:Q10"/>
    <mergeCell ref="A9:A10"/>
    <mergeCell ref="D9:D10"/>
    <mergeCell ref="E9:E10"/>
    <mergeCell ref="R9:R10"/>
    <mergeCell ref="G9:G10"/>
    <mergeCell ref="H9:H10"/>
    <mergeCell ref="I9:I10"/>
    <mergeCell ref="J9:J10"/>
    <mergeCell ref="L9:L10"/>
    <mergeCell ref="N9:N10"/>
    <mergeCell ref="O9:O10"/>
    <mergeCell ref="P9:P10"/>
  </mergeCells>
  <pageMargins left="0.23622047244094491" right="0.23622047244094491" top="0.74803149606299213" bottom="0.74803149606299213" header="0.31496062992125984" footer="0.31496062992125984"/>
  <pageSetup paperSize="8" scale="60" fitToHeight="5" orientation="landscape" r:id="rId1"/>
  <headerFooter>
    <oddFooter>&amp;C&amp;F - &amp;A - Pagina &amp;P di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showGridLines="0" topLeftCell="A5" zoomScaleNormal="100" workbookViewId="0">
      <selection activeCell="F19" sqref="F19"/>
    </sheetView>
  </sheetViews>
  <sheetFormatPr defaultColWidth="9.28515625" defaultRowHeight="15"/>
  <cols>
    <col min="1" max="1" width="10.7109375" style="125" bestFit="1" customWidth="1"/>
    <col min="2" max="2" width="19.28515625" style="1" customWidth="1"/>
    <col min="3" max="3" width="29.7109375" style="1" customWidth="1"/>
    <col min="4" max="4" width="20.7109375" style="1" customWidth="1"/>
    <col min="5" max="5" width="21.28515625" style="1" customWidth="1"/>
    <col min="6" max="6" width="48.7109375" style="1" customWidth="1"/>
    <col min="7" max="9" width="14.7109375" style="1" customWidth="1"/>
    <col min="10" max="10" width="22.28515625" style="1" customWidth="1"/>
    <col min="11" max="11" width="28.5703125" style="1" customWidth="1"/>
    <col min="12" max="14" width="17" style="1" customWidth="1"/>
    <col min="15" max="15" width="21" style="1" customWidth="1"/>
    <col min="16" max="18" width="17" style="1" customWidth="1"/>
    <col min="19" max="16384" width="9.28515625" style="1"/>
  </cols>
  <sheetData>
    <row r="1" spans="1:18" ht="23.25">
      <c r="D1" s="239" t="s">
        <v>461</v>
      </c>
      <c r="E1" s="239"/>
      <c r="F1" s="239"/>
      <c r="G1" s="239"/>
      <c r="H1" s="239"/>
      <c r="I1" s="239"/>
      <c r="J1" s="239"/>
      <c r="K1" s="239"/>
      <c r="L1" s="239"/>
      <c r="M1" s="239"/>
      <c r="N1" s="239"/>
      <c r="O1" s="239"/>
    </row>
    <row r="4" spans="1:18" ht="30" customHeight="1">
      <c r="B4" s="283" t="s">
        <v>9</v>
      </c>
      <c r="C4" s="284"/>
      <c r="D4" s="284"/>
      <c r="E4" s="284"/>
    </row>
    <row r="5" spans="1:18" ht="18.75">
      <c r="B5" s="240" t="s">
        <v>462</v>
      </c>
      <c r="C5" s="240"/>
      <c r="D5" s="240"/>
      <c r="E5" s="240"/>
    </row>
    <row r="7" spans="1:18" s="88" customFormat="1" ht="52.5" customHeight="1">
      <c r="A7" s="253" t="s">
        <v>708</v>
      </c>
      <c r="B7" s="253"/>
      <c r="C7" s="253"/>
      <c r="D7" s="253"/>
      <c r="E7" s="253"/>
      <c r="F7" s="253"/>
      <c r="G7" s="223" t="s">
        <v>110</v>
      </c>
      <c r="H7" s="224"/>
      <c r="I7" s="225"/>
      <c r="J7" s="223" t="s">
        <v>111</v>
      </c>
      <c r="K7" s="225"/>
      <c r="L7" s="223" t="s">
        <v>19</v>
      </c>
      <c r="M7" s="224"/>
      <c r="N7" s="224"/>
      <c r="O7" s="224"/>
      <c r="P7" s="225"/>
      <c r="Q7" s="223" t="s">
        <v>20</v>
      </c>
      <c r="R7" s="225"/>
    </row>
    <row r="8" spans="1:18" s="3" customFormat="1" ht="57" thickBot="1">
      <c r="A8" s="126" t="s">
        <v>383</v>
      </c>
      <c r="B8" s="116" t="s">
        <v>90</v>
      </c>
      <c r="C8" s="116" t="s">
        <v>406</v>
      </c>
      <c r="D8" s="116" t="s">
        <v>8</v>
      </c>
      <c r="E8" s="116" t="s">
        <v>13</v>
      </c>
      <c r="F8" s="116" t="s">
        <v>7</v>
      </c>
      <c r="G8" s="116" t="s">
        <v>112</v>
      </c>
      <c r="H8" s="116" t="s">
        <v>113</v>
      </c>
      <c r="I8" s="116" t="s">
        <v>114</v>
      </c>
      <c r="J8" s="116" t="s">
        <v>452</v>
      </c>
      <c r="K8" s="116" t="s">
        <v>453</v>
      </c>
      <c r="L8" s="111" t="s">
        <v>0</v>
      </c>
      <c r="M8" s="112" t="s">
        <v>104</v>
      </c>
      <c r="N8" s="113" t="s">
        <v>115</v>
      </c>
      <c r="O8" s="116" t="s">
        <v>116</v>
      </c>
      <c r="P8" s="116" t="s">
        <v>14</v>
      </c>
      <c r="Q8" s="116" t="s">
        <v>384</v>
      </c>
      <c r="R8" s="116" t="s">
        <v>385</v>
      </c>
    </row>
    <row r="9" spans="1:18" s="122" customFormat="1" ht="60">
      <c r="A9" s="248">
        <v>1</v>
      </c>
      <c r="B9" s="235" t="s">
        <v>460</v>
      </c>
      <c r="C9" s="135" t="s">
        <v>454</v>
      </c>
      <c r="D9" s="196" t="s">
        <v>61</v>
      </c>
      <c r="E9" s="215"/>
      <c r="F9" s="114" t="s">
        <v>455</v>
      </c>
      <c r="G9" s="199"/>
      <c r="H9" s="199"/>
      <c r="I9" s="199"/>
      <c r="J9" s="215"/>
      <c r="K9" s="158" t="s">
        <v>618</v>
      </c>
      <c r="L9" s="205">
        <f>C21</f>
        <v>4</v>
      </c>
      <c r="M9" s="208">
        <f>C27</f>
        <v>0.625</v>
      </c>
      <c r="N9" s="205">
        <f>C34</f>
        <v>3</v>
      </c>
      <c r="O9" s="205">
        <f>L9*(1-M9)*N9</f>
        <v>4.5</v>
      </c>
      <c r="P9" s="218" t="s">
        <v>4</v>
      </c>
      <c r="Q9" s="215"/>
      <c r="R9" s="215"/>
    </row>
    <row r="10" spans="1:18" s="122" customFormat="1" ht="30">
      <c r="A10" s="249"/>
      <c r="B10" s="235"/>
      <c r="C10" s="135" t="s">
        <v>456</v>
      </c>
      <c r="D10" s="197"/>
      <c r="E10" s="216"/>
      <c r="F10" s="114" t="s">
        <v>457</v>
      </c>
      <c r="G10" s="200"/>
      <c r="H10" s="200"/>
      <c r="I10" s="200"/>
      <c r="J10" s="216"/>
      <c r="K10" s="155" t="s">
        <v>619</v>
      </c>
      <c r="L10" s="206"/>
      <c r="M10" s="209"/>
      <c r="N10" s="206"/>
      <c r="O10" s="206"/>
      <c r="P10" s="220"/>
      <c r="Q10" s="216"/>
      <c r="R10" s="216"/>
    </row>
    <row r="11" spans="1:18" s="122" customFormat="1" ht="60.75" thickBot="1">
      <c r="A11" s="250"/>
      <c r="B11" s="235"/>
      <c r="C11" s="135" t="s">
        <v>458</v>
      </c>
      <c r="D11" s="198"/>
      <c r="E11" s="217"/>
      <c r="F11" s="114" t="s">
        <v>459</v>
      </c>
      <c r="G11" s="201"/>
      <c r="H11" s="201"/>
      <c r="I11" s="201"/>
      <c r="J11" s="217"/>
      <c r="K11" s="159" t="s">
        <v>620</v>
      </c>
      <c r="L11" s="207"/>
      <c r="M11" s="210"/>
      <c r="N11" s="207"/>
      <c r="O11" s="207"/>
      <c r="P11" s="219"/>
      <c r="Q11" s="217"/>
      <c r="R11" s="217"/>
    </row>
    <row r="12" spans="1:18" s="122" customFormat="1" ht="18.75">
      <c r="A12" s="34"/>
      <c r="B12" s="34"/>
      <c r="C12" s="87"/>
      <c r="D12" s="87"/>
      <c r="E12" s="87"/>
      <c r="F12" s="87"/>
      <c r="G12" s="87"/>
      <c r="H12" s="87"/>
      <c r="I12" s="87"/>
      <c r="J12" s="87"/>
      <c r="K12" s="87"/>
      <c r="L12" s="87"/>
      <c r="M12" s="87"/>
      <c r="N12" s="87"/>
      <c r="O12" s="87"/>
      <c r="P12" s="87"/>
      <c r="Q12" s="87"/>
      <c r="R12" s="87"/>
    </row>
    <row r="13" spans="1:18">
      <c r="A13" s="54"/>
      <c r="B13" s="34"/>
      <c r="C13" s="34"/>
      <c r="D13" s="33"/>
      <c r="E13" s="33"/>
      <c r="F13" s="33"/>
      <c r="G13" s="33"/>
      <c r="H13" s="33"/>
    </row>
    <row r="14" spans="1:18" ht="18.75">
      <c r="B14" s="229" t="s">
        <v>93</v>
      </c>
      <c r="C14" s="230"/>
      <c r="D14" s="90"/>
      <c r="E14" s="90"/>
    </row>
    <row r="15" spans="1:18">
      <c r="B15" s="102" t="s">
        <v>94</v>
      </c>
      <c r="C15" s="102" t="s">
        <v>95</v>
      </c>
    </row>
    <row r="16" spans="1:18">
      <c r="B16" s="35" t="s">
        <v>98</v>
      </c>
      <c r="C16" s="97">
        <v>1</v>
      </c>
    </row>
    <row r="17" spans="2:5">
      <c r="B17" s="35" t="s">
        <v>99</v>
      </c>
      <c r="C17" s="97">
        <v>1</v>
      </c>
    </row>
    <row r="18" spans="2:5" ht="30">
      <c r="B18" s="35" t="s">
        <v>101</v>
      </c>
      <c r="C18" s="97">
        <v>2</v>
      </c>
    </row>
    <row r="19" spans="2:5" ht="60">
      <c r="B19" s="35" t="s">
        <v>689</v>
      </c>
      <c r="C19" s="97">
        <v>3</v>
      </c>
    </row>
    <row r="20" spans="2:5">
      <c r="B20" s="35" t="s">
        <v>103</v>
      </c>
      <c r="C20" s="97">
        <v>4</v>
      </c>
    </row>
    <row r="21" spans="2:5" ht="31.5">
      <c r="B21" s="36" t="s">
        <v>37</v>
      </c>
      <c r="C21" s="101">
        <f t="shared" ref="C21" si="0">MAX(C16:C20)</f>
        <v>4</v>
      </c>
    </row>
    <row r="22" spans="2:5">
      <c r="D22" s="53"/>
      <c r="E22" s="53"/>
    </row>
    <row r="23" spans="2:5" ht="18.75">
      <c r="B23" s="227" t="s">
        <v>104</v>
      </c>
      <c r="C23" s="227"/>
      <c r="D23" s="53"/>
      <c r="E23" s="53"/>
    </row>
    <row r="24" spans="2:5">
      <c r="B24" s="102" t="s">
        <v>94</v>
      </c>
      <c r="C24" s="102" t="s">
        <v>95</v>
      </c>
      <c r="D24" s="92"/>
    </row>
    <row r="25" spans="2:5">
      <c r="B25" s="35" t="s">
        <v>105</v>
      </c>
      <c r="C25" s="95">
        <v>0.75</v>
      </c>
      <c r="D25" s="90"/>
    </row>
    <row r="26" spans="2:5" ht="30">
      <c r="B26" s="38" t="s">
        <v>106</v>
      </c>
      <c r="C26" s="96">
        <v>0.5</v>
      </c>
      <c r="D26" s="90"/>
    </row>
    <row r="27" spans="2:5" ht="47.25">
      <c r="B27" s="15" t="s">
        <v>107</v>
      </c>
      <c r="C27" s="40">
        <f>AVERAGE(C25:C26)</f>
        <v>0.625</v>
      </c>
      <c r="D27" s="90"/>
    </row>
    <row r="28" spans="2:5" ht="15.75">
      <c r="D28" s="93"/>
      <c r="E28" s="93"/>
    </row>
    <row r="29" spans="2:5" ht="18.75">
      <c r="B29" s="228" t="s">
        <v>108</v>
      </c>
      <c r="C29" s="228"/>
      <c r="D29" s="53"/>
      <c r="E29" s="53"/>
    </row>
    <row r="30" spans="2:5">
      <c r="B30" s="102" t="s">
        <v>94</v>
      </c>
      <c r="C30" s="102" t="s">
        <v>95</v>
      </c>
      <c r="D30" s="53"/>
    </row>
    <row r="31" spans="2:5" ht="30">
      <c r="B31" s="35" t="s">
        <v>39</v>
      </c>
      <c r="C31" s="97">
        <v>5</v>
      </c>
      <c r="D31" s="53"/>
    </row>
    <row r="32" spans="2:5">
      <c r="B32" s="35" t="s">
        <v>40</v>
      </c>
      <c r="C32" s="97">
        <v>1</v>
      </c>
      <c r="D32" s="53"/>
    </row>
    <row r="33" spans="2:4" ht="30">
      <c r="B33" s="35" t="s">
        <v>41</v>
      </c>
      <c r="C33" s="97">
        <v>3</v>
      </c>
      <c r="D33" s="53"/>
    </row>
    <row r="34" spans="2:4" ht="15.75">
      <c r="B34" s="15" t="s">
        <v>109</v>
      </c>
      <c r="C34" s="100">
        <f>AVERAGE(C31:C33)</f>
        <v>3</v>
      </c>
      <c r="D34" s="53"/>
    </row>
  </sheetData>
  <sheetProtection password="C154" sheet="1" objects="1" scenarios="1"/>
  <mergeCells count="26">
    <mergeCell ref="D1:O1"/>
    <mergeCell ref="B4:E4"/>
    <mergeCell ref="B5:E5"/>
    <mergeCell ref="A7:F7"/>
    <mergeCell ref="G7:I7"/>
    <mergeCell ref="J7:K7"/>
    <mergeCell ref="L7:P7"/>
    <mergeCell ref="Q7:R7"/>
    <mergeCell ref="B14:C14"/>
    <mergeCell ref="B23:C23"/>
    <mergeCell ref="B29:C29"/>
    <mergeCell ref="J9:J11"/>
    <mergeCell ref="L9:L11"/>
    <mergeCell ref="O9:O11"/>
    <mergeCell ref="P9:P11"/>
    <mergeCell ref="Q9:Q11"/>
    <mergeCell ref="R9:R11"/>
    <mergeCell ref="I9:I11"/>
    <mergeCell ref="M9:M11"/>
    <mergeCell ref="N9:N11"/>
    <mergeCell ref="A9:A11"/>
    <mergeCell ref="D9:D11"/>
    <mergeCell ref="E9:E11"/>
    <mergeCell ref="G9:G11"/>
    <mergeCell ref="H9:H11"/>
    <mergeCell ref="B9:B11"/>
  </mergeCells>
  <pageMargins left="0.23622047244094491" right="0.23622047244094491" top="0.74803149606299213" bottom="0.74803149606299213" header="0.31496062992125984" footer="0.31496062992125984"/>
  <pageSetup paperSize="8" scale="60" fitToHeight="5" orientation="landscape" r:id="rId1"/>
  <headerFooter>
    <oddFooter>&amp;C&amp;F - &amp;A - Pagina &amp;P di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4"/>
  <sheetViews>
    <sheetView showGridLines="0" zoomScaleNormal="100" workbookViewId="0">
      <selection activeCell="J9" sqref="J9:J11"/>
    </sheetView>
  </sheetViews>
  <sheetFormatPr defaultColWidth="9.28515625" defaultRowHeight="15"/>
  <cols>
    <col min="1" max="1" width="10.7109375" style="125" bestFit="1" customWidth="1"/>
    <col min="2" max="2" width="19.28515625" style="1" customWidth="1"/>
    <col min="3" max="3" width="29.7109375" style="1" customWidth="1"/>
    <col min="4" max="4" width="20.7109375" style="11" customWidth="1"/>
    <col min="5" max="5" width="21.28515625" style="1" customWidth="1"/>
    <col min="6" max="6" width="48.7109375" style="1" customWidth="1"/>
    <col min="7" max="9" width="14.7109375" style="1" customWidth="1"/>
    <col min="10" max="10" width="22.28515625" style="1" customWidth="1"/>
    <col min="11" max="11" width="28.5703125" style="1" customWidth="1"/>
    <col min="12" max="14" width="17" style="1" customWidth="1"/>
    <col min="15" max="15" width="21" style="1" customWidth="1"/>
    <col min="16" max="18" width="17" style="1" customWidth="1"/>
    <col min="19" max="16384" width="9.28515625" style="1"/>
  </cols>
  <sheetData>
    <row r="1" spans="1:18" ht="23.25">
      <c r="D1" s="239" t="s">
        <v>567</v>
      </c>
      <c r="E1" s="239"/>
      <c r="F1" s="239"/>
      <c r="G1" s="239"/>
      <c r="H1" s="239"/>
      <c r="I1" s="239"/>
      <c r="J1" s="239"/>
      <c r="K1" s="239"/>
      <c r="L1" s="239"/>
      <c r="M1" s="239"/>
      <c r="N1" s="239"/>
      <c r="O1" s="239"/>
    </row>
    <row r="4" spans="1:18" ht="30" customHeight="1">
      <c r="B4" s="213" t="s">
        <v>9</v>
      </c>
      <c r="C4" s="213"/>
      <c r="D4" s="213"/>
      <c r="E4" s="213"/>
    </row>
    <row r="5" spans="1:18" ht="18.75">
      <c r="B5" s="240" t="s">
        <v>568</v>
      </c>
      <c r="C5" s="240"/>
      <c r="D5" s="240"/>
      <c r="E5" s="240"/>
    </row>
    <row r="7" spans="1:18" s="88" customFormat="1" ht="52.5" customHeight="1">
      <c r="A7" s="253" t="s">
        <v>708</v>
      </c>
      <c r="B7" s="253"/>
      <c r="C7" s="253"/>
      <c r="D7" s="253"/>
      <c r="E7" s="253"/>
      <c r="F7" s="253"/>
      <c r="G7" s="253" t="s">
        <v>110</v>
      </c>
      <c r="H7" s="253"/>
      <c r="I7" s="253"/>
      <c r="J7" s="253" t="s">
        <v>111</v>
      </c>
      <c r="K7" s="253"/>
      <c r="L7" s="253" t="s">
        <v>19</v>
      </c>
      <c r="M7" s="253"/>
      <c r="N7" s="253"/>
      <c r="O7" s="253"/>
      <c r="P7" s="253"/>
      <c r="Q7" s="253" t="s">
        <v>20</v>
      </c>
      <c r="R7" s="253"/>
    </row>
    <row r="8" spans="1:18" s="3" customFormat="1" ht="56.25">
      <c r="A8" s="139" t="s">
        <v>383</v>
      </c>
      <c r="B8" s="139" t="s">
        <v>90</v>
      </c>
      <c r="C8" s="139" t="s">
        <v>406</v>
      </c>
      <c r="D8" s="139" t="s">
        <v>8</v>
      </c>
      <c r="E8" s="139" t="s">
        <v>13</v>
      </c>
      <c r="F8" s="139" t="s">
        <v>7</v>
      </c>
      <c r="G8" s="139" t="s">
        <v>112</v>
      </c>
      <c r="H8" s="139" t="s">
        <v>113</v>
      </c>
      <c r="I8" s="139" t="s">
        <v>114</v>
      </c>
      <c r="J8" s="139" t="s">
        <v>452</v>
      </c>
      <c r="K8" s="139" t="s">
        <v>453</v>
      </c>
      <c r="L8" s="140" t="s">
        <v>0</v>
      </c>
      <c r="M8" s="141" t="s">
        <v>104</v>
      </c>
      <c r="N8" s="130" t="s">
        <v>115</v>
      </c>
      <c r="O8" s="139" t="s">
        <v>116</v>
      </c>
      <c r="P8" s="139" t="s">
        <v>14</v>
      </c>
      <c r="Q8" s="139" t="s">
        <v>384</v>
      </c>
      <c r="R8" s="139" t="s">
        <v>385</v>
      </c>
    </row>
    <row r="9" spans="1:18" s="122" customFormat="1" ht="30">
      <c r="A9" s="194">
        <v>1</v>
      </c>
      <c r="B9" s="231" t="s">
        <v>575</v>
      </c>
      <c r="C9" s="138" t="s">
        <v>576</v>
      </c>
      <c r="D9" s="290" t="s">
        <v>61</v>
      </c>
      <c r="E9" s="232"/>
      <c r="F9" s="132" t="s">
        <v>577</v>
      </c>
      <c r="G9" s="236"/>
      <c r="H9" s="236"/>
      <c r="I9" s="236"/>
      <c r="J9" s="232"/>
      <c r="K9" s="150" t="s">
        <v>628</v>
      </c>
      <c r="L9" s="205">
        <f>C31</f>
        <v>5</v>
      </c>
      <c r="M9" s="208">
        <f>C37</f>
        <v>0.75</v>
      </c>
      <c r="N9" s="205">
        <f>C44</f>
        <v>3.3333333333333335</v>
      </c>
      <c r="O9" s="205">
        <f>L9*(1-M9)*N9</f>
        <v>4.166666666666667</v>
      </c>
      <c r="P9" s="218" t="s">
        <v>4</v>
      </c>
      <c r="Q9" s="232"/>
      <c r="R9" s="232"/>
    </row>
    <row r="10" spans="1:18" s="122" customFormat="1" ht="45">
      <c r="A10" s="194"/>
      <c r="B10" s="231"/>
      <c r="C10" s="138" t="s">
        <v>578</v>
      </c>
      <c r="D10" s="290"/>
      <c r="E10" s="233"/>
      <c r="F10" s="138" t="s">
        <v>579</v>
      </c>
      <c r="G10" s="237"/>
      <c r="H10" s="237"/>
      <c r="I10" s="237"/>
      <c r="J10" s="233"/>
      <c r="K10" s="150" t="s">
        <v>629</v>
      </c>
      <c r="L10" s="206"/>
      <c r="M10" s="209"/>
      <c r="N10" s="206"/>
      <c r="O10" s="206"/>
      <c r="P10" s="220"/>
      <c r="Q10" s="233"/>
      <c r="R10" s="233"/>
    </row>
    <row r="11" spans="1:18" s="122" customFormat="1" ht="30">
      <c r="A11" s="194"/>
      <c r="B11" s="231"/>
      <c r="C11" s="138" t="s">
        <v>580</v>
      </c>
      <c r="D11" s="290"/>
      <c r="E11" s="234"/>
      <c r="F11" s="138" t="s">
        <v>581</v>
      </c>
      <c r="G11" s="238"/>
      <c r="H11" s="238"/>
      <c r="I11" s="238"/>
      <c r="J11" s="234"/>
      <c r="K11" s="150"/>
      <c r="L11" s="207"/>
      <c r="M11" s="210"/>
      <c r="N11" s="207"/>
      <c r="O11" s="207"/>
      <c r="P11" s="219"/>
      <c r="Q11" s="234"/>
      <c r="R11" s="234"/>
    </row>
    <row r="12" spans="1:18" s="122" customFormat="1" ht="45">
      <c r="A12" s="194">
        <v>2</v>
      </c>
      <c r="B12" s="231" t="s">
        <v>582</v>
      </c>
      <c r="C12" s="132" t="s">
        <v>583</v>
      </c>
      <c r="D12" s="290" t="s">
        <v>61</v>
      </c>
      <c r="E12" s="232"/>
      <c r="F12" s="132" t="s">
        <v>584</v>
      </c>
      <c r="G12" s="236"/>
      <c r="H12" s="236"/>
      <c r="I12" s="236"/>
      <c r="J12" s="232"/>
      <c r="K12" s="150" t="s">
        <v>630</v>
      </c>
      <c r="L12" s="205">
        <f>D31</f>
        <v>3</v>
      </c>
      <c r="M12" s="208">
        <f>D37</f>
        <v>0.625</v>
      </c>
      <c r="N12" s="205">
        <f>D44</f>
        <v>3</v>
      </c>
      <c r="O12" s="205">
        <f>L12*(1-M12)*N12</f>
        <v>3.375</v>
      </c>
      <c r="P12" s="218" t="s">
        <v>4</v>
      </c>
      <c r="Q12" s="232"/>
      <c r="R12" s="232"/>
    </row>
    <row r="13" spans="1:18" s="122" customFormat="1">
      <c r="A13" s="194"/>
      <c r="B13" s="231"/>
      <c r="C13" s="132" t="s">
        <v>585</v>
      </c>
      <c r="D13" s="290"/>
      <c r="E13" s="233"/>
      <c r="F13" s="132" t="s">
        <v>586</v>
      </c>
      <c r="G13" s="237"/>
      <c r="H13" s="237"/>
      <c r="I13" s="237"/>
      <c r="J13" s="233"/>
      <c r="K13" s="242" t="s">
        <v>629</v>
      </c>
      <c r="L13" s="206"/>
      <c r="M13" s="209"/>
      <c r="N13" s="206"/>
      <c r="O13" s="206"/>
      <c r="P13" s="220"/>
      <c r="Q13" s="233"/>
      <c r="R13" s="233"/>
    </row>
    <row r="14" spans="1:18" s="122" customFormat="1">
      <c r="A14" s="194"/>
      <c r="B14" s="231"/>
      <c r="C14" s="285" t="s">
        <v>587</v>
      </c>
      <c r="D14" s="290"/>
      <c r="E14" s="233"/>
      <c r="F14" s="132" t="s">
        <v>588</v>
      </c>
      <c r="G14" s="237"/>
      <c r="H14" s="237"/>
      <c r="I14" s="237"/>
      <c r="J14" s="233"/>
      <c r="K14" s="242"/>
      <c r="L14" s="206"/>
      <c r="M14" s="209"/>
      <c r="N14" s="206"/>
      <c r="O14" s="206"/>
      <c r="P14" s="220"/>
      <c r="Q14" s="233"/>
      <c r="R14" s="233"/>
    </row>
    <row r="15" spans="1:18" s="122" customFormat="1">
      <c r="A15" s="194"/>
      <c r="B15" s="231"/>
      <c r="C15" s="285"/>
      <c r="D15" s="290"/>
      <c r="E15" s="234"/>
      <c r="F15" s="132" t="s">
        <v>589</v>
      </c>
      <c r="G15" s="238"/>
      <c r="H15" s="238"/>
      <c r="I15" s="238"/>
      <c r="J15" s="234"/>
      <c r="K15" s="242"/>
      <c r="L15" s="207"/>
      <c r="M15" s="210"/>
      <c r="N15" s="207"/>
      <c r="O15" s="207"/>
      <c r="P15" s="219"/>
      <c r="Q15" s="234"/>
      <c r="R15" s="234"/>
    </row>
    <row r="16" spans="1:18" s="122" customFormat="1" ht="45">
      <c r="A16" s="194">
        <v>3</v>
      </c>
      <c r="B16" s="231" t="s">
        <v>590</v>
      </c>
      <c r="C16" s="132" t="s">
        <v>591</v>
      </c>
      <c r="D16" s="294" t="s">
        <v>61</v>
      </c>
      <c r="E16" s="232"/>
      <c r="F16" s="132" t="s">
        <v>592</v>
      </c>
      <c r="G16" s="236"/>
      <c r="H16" s="236"/>
      <c r="I16" s="236"/>
      <c r="J16" s="232"/>
      <c r="K16" s="150" t="s">
        <v>631</v>
      </c>
      <c r="L16" s="205">
        <f>E31</f>
        <v>5</v>
      </c>
      <c r="M16" s="208">
        <f>E37</f>
        <v>0.75</v>
      </c>
      <c r="N16" s="205">
        <f>E44</f>
        <v>5</v>
      </c>
      <c r="O16" s="205">
        <f>L16*(1-M16)*N16</f>
        <v>6.25</v>
      </c>
      <c r="P16" s="218" t="s">
        <v>4</v>
      </c>
      <c r="Q16" s="232"/>
      <c r="R16" s="232"/>
    </row>
    <row r="17" spans="1:18" s="122" customFormat="1">
      <c r="A17" s="194"/>
      <c r="B17" s="231"/>
      <c r="C17" s="132" t="s">
        <v>593</v>
      </c>
      <c r="D17" s="294"/>
      <c r="E17" s="233"/>
      <c r="F17" s="132" t="s">
        <v>594</v>
      </c>
      <c r="G17" s="237"/>
      <c r="H17" s="237"/>
      <c r="I17" s="237"/>
      <c r="J17" s="233"/>
      <c r="K17" s="150" t="s">
        <v>632</v>
      </c>
      <c r="L17" s="206"/>
      <c r="M17" s="209"/>
      <c r="N17" s="206"/>
      <c r="O17" s="206"/>
      <c r="P17" s="220"/>
      <c r="Q17" s="233"/>
      <c r="R17" s="233"/>
    </row>
    <row r="18" spans="1:18" s="122" customFormat="1" ht="45">
      <c r="A18" s="194"/>
      <c r="B18" s="231"/>
      <c r="C18" s="132" t="s">
        <v>595</v>
      </c>
      <c r="D18" s="294"/>
      <c r="E18" s="233"/>
      <c r="F18" s="138"/>
      <c r="G18" s="237"/>
      <c r="H18" s="237"/>
      <c r="I18" s="237"/>
      <c r="J18" s="233"/>
      <c r="K18" s="150" t="s">
        <v>633</v>
      </c>
      <c r="L18" s="206"/>
      <c r="M18" s="209"/>
      <c r="N18" s="206"/>
      <c r="O18" s="206"/>
      <c r="P18" s="220"/>
      <c r="Q18" s="233"/>
      <c r="R18" s="233"/>
    </row>
    <row r="19" spans="1:18" s="3" customFormat="1" ht="75">
      <c r="A19" s="194"/>
      <c r="B19" s="231"/>
      <c r="C19" s="132" t="s">
        <v>596</v>
      </c>
      <c r="D19" s="294"/>
      <c r="E19" s="233"/>
      <c r="F19" s="132" t="s">
        <v>597</v>
      </c>
      <c r="G19" s="237"/>
      <c r="H19" s="237"/>
      <c r="I19" s="237"/>
      <c r="J19" s="233"/>
      <c r="K19" s="150" t="s">
        <v>634</v>
      </c>
      <c r="L19" s="206"/>
      <c r="M19" s="209"/>
      <c r="N19" s="206"/>
      <c r="O19" s="206"/>
      <c r="P19" s="220"/>
      <c r="Q19" s="233"/>
      <c r="R19" s="233"/>
    </row>
    <row r="20" spans="1:18" s="3" customFormat="1">
      <c r="A20" s="194"/>
      <c r="B20" s="231"/>
      <c r="C20" s="132" t="s">
        <v>598</v>
      </c>
      <c r="D20" s="294"/>
      <c r="E20" s="233"/>
      <c r="F20" s="132" t="s">
        <v>599</v>
      </c>
      <c r="G20" s="237"/>
      <c r="H20" s="237"/>
      <c r="I20" s="237"/>
      <c r="J20" s="233"/>
      <c r="K20" s="242" t="s">
        <v>635</v>
      </c>
      <c r="L20" s="206"/>
      <c r="M20" s="209"/>
      <c r="N20" s="206"/>
      <c r="O20" s="206"/>
      <c r="P20" s="220"/>
      <c r="Q20" s="233"/>
      <c r="R20" s="233"/>
    </row>
    <row r="21" spans="1:18" s="3" customFormat="1" ht="31.15" customHeight="1">
      <c r="A21" s="194"/>
      <c r="B21" s="231"/>
      <c r="C21" s="132" t="s">
        <v>600</v>
      </c>
      <c r="D21" s="294"/>
      <c r="E21" s="233"/>
      <c r="F21" s="138"/>
      <c r="G21" s="237"/>
      <c r="H21" s="237"/>
      <c r="I21" s="237"/>
      <c r="J21" s="233"/>
      <c r="K21" s="242"/>
      <c r="L21" s="206"/>
      <c r="M21" s="209"/>
      <c r="N21" s="206"/>
      <c r="O21" s="206"/>
      <c r="P21" s="220"/>
      <c r="Q21" s="233"/>
      <c r="R21" s="233"/>
    </row>
    <row r="22" spans="1:18" s="3" customFormat="1" ht="45">
      <c r="A22" s="194"/>
      <c r="B22" s="231"/>
      <c r="C22" s="132" t="s">
        <v>601</v>
      </c>
      <c r="D22" s="294"/>
      <c r="E22" s="234"/>
      <c r="F22" s="132" t="s">
        <v>602</v>
      </c>
      <c r="G22" s="238"/>
      <c r="H22" s="238"/>
      <c r="I22" s="238"/>
      <c r="J22" s="234"/>
      <c r="K22" s="150" t="s">
        <v>636</v>
      </c>
      <c r="L22" s="207"/>
      <c r="M22" s="210"/>
      <c r="N22" s="207"/>
      <c r="O22" s="207"/>
      <c r="P22" s="219"/>
      <c r="Q22" s="234"/>
      <c r="R22" s="234"/>
    </row>
    <row r="24" spans="1:18" ht="18.75">
      <c r="B24" s="229" t="s">
        <v>93</v>
      </c>
      <c r="C24" s="230"/>
    </row>
    <row r="25" spans="1:18">
      <c r="B25" s="102" t="s">
        <v>94</v>
      </c>
      <c r="C25" s="102" t="s">
        <v>95</v>
      </c>
      <c r="D25" s="102" t="s">
        <v>96</v>
      </c>
      <c r="E25" s="102" t="s">
        <v>97</v>
      </c>
    </row>
    <row r="26" spans="1:18">
      <c r="B26" s="35" t="s">
        <v>98</v>
      </c>
      <c r="C26" s="97">
        <v>1</v>
      </c>
      <c r="D26" s="97">
        <v>1</v>
      </c>
      <c r="E26" s="97">
        <v>1</v>
      </c>
    </row>
    <row r="27" spans="1:18">
      <c r="B27" s="35" t="s">
        <v>99</v>
      </c>
      <c r="C27" s="97">
        <v>1</v>
      </c>
      <c r="D27" s="97">
        <v>1</v>
      </c>
      <c r="E27" s="97">
        <v>1</v>
      </c>
    </row>
    <row r="28" spans="1:18" ht="30">
      <c r="B28" s="35" t="s">
        <v>101</v>
      </c>
      <c r="C28" s="97">
        <v>4</v>
      </c>
      <c r="D28" s="97">
        <v>3</v>
      </c>
      <c r="E28" s="97">
        <v>5</v>
      </c>
    </row>
    <row r="29" spans="1:18" ht="60">
      <c r="B29" s="35" t="s">
        <v>689</v>
      </c>
      <c r="C29" s="97">
        <v>2</v>
      </c>
      <c r="D29" s="97">
        <v>2</v>
      </c>
      <c r="E29" s="97">
        <v>4</v>
      </c>
    </row>
    <row r="30" spans="1:18">
      <c r="B30" s="35" t="s">
        <v>103</v>
      </c>
      <c r="C30" s="97">
        <v>5</v>
      </c>
      <c r="D30" s="97">
        <v>3</v>
      </c>
      <c r="E30" s="97">
        <v>4</v>
      </c>
    </row>
    <row r="31" spans="1:18" ht="31.5">
      <c r="B31" s="36" t="s">
        <v>37</v>
      </c>
      <c r="C31" s="101">
        <f>MAX(C26:C30)</f>
        <v>5</v>
      </c>
      <c r="D31" s="101">
        <f>MAX(D26:D30)</f>
        <v>3</v>
      </c>
      <c r="E31" s="101">
        <f>MAX(E26:E30)</f>
        <v>5</v>
      </c>
    </row>
    <row r="33" spans="2:5" ht="18.75">
      <c r="B33" s="227" t="s">
        <v>104</v>
      </c>
      <c r="C33" s="227"/>
    </row>
    <row r="34" spans="2:5">
      <c r="B34" s="102" t="s">
        <v>94</v>
      </c>
      <c r="C34" s="102" t="s">
        <v>95</v>
      </c>
      <c r="D34" s="102" t="s">
        <v>96</v>
      </c>
      <c r="E34" s="102" t="s">
        <v>97</v>
      </c>
    </row>
    <row r="35" spans="2:5">
      <c r="B35" s="35" t="s">
        <v>105</v>
      </c>
      <c r="C35" s="95">
        <v>1</v>
      </c>
      <c r="D35" s="95">
        <v>0.75</v>
      </c>
      <c r="E35" s="95">
        <v>1</v>
      </c>
    </row>
    <row r="36" spans="2:5" ht="30">
      <c r="B36" s="38" t="s">
        <v>106</v>
      </c>
      <c r="C36" s="96">
        <v>0.5</v>
      </c>
      <c r="D36" s="96">
        <v>0.5</v>
      </c>
      <c r="E36" s="96">
        <v>0.5</v>
      </c>
    </row>
    <row r="37" spans="2:5" ht="47.25">
      <c r="B37" s="15" t="s">
        <v>107</v>
      </c>
      <c r="C37" s="40">
        <f>AVERAGE(C35:C36)</f>
        <v>0.75</v>
      </c>
      <c r="D37" s="40">
        <f>AVERAGE(D35:D36)</f>
        <v>0.625</v>
      </c>
      <c r="E37" s="40">
        <f>AVERAGE(E35:E36)</f>
        <v>0.75</v>
      </c>
    </row>
    <row r="39" spans="2:5" ht="18.75">
      <c r="B39" s="228" t="s">
        <v>108</v>
      </c>
      <c r="C39" s="228"/>
    </row>
    <row r="40" spans="2:5">
      <c r="B40" s="102" t="s">
        <v>94</v>
      </c>
      <c r="C40" s="102" t="s">
        <v>95</v>
      </c>
      <c r="D40" s="102" t="s">
        <v>96</v>
      </c>
      <c r="E40" s="102" t="s">
        <v>97</v>
      </c>
    </row>
    <row r="41" spans="2:5" ht="30">
      <c r="B41" s="35" t="s">
        <v>39</v>
      </c>
      <c r="C41" s="97">
        <v>3</v>
      </c>
      <c r="D41" s="97">
        <v>3</v>
      </c>
      <c r="E41" s="97">
        <v>5</v>
      </c>
    </row>
    <row r="42" spans="2:5">
      <c r="B42" s="35" t="s">
        <v>40</v>
      </c>
      <c r="C42" s="97">
        <v>4</v>
      </c>
      <c r="D42" s="97">
        <v>3</v>
      </c>
      <c r="E42" s="97">
        <v>5</v>
      </c>
    </row>
    <row r="43" spans="2:5" ht="30">
      <c r="B43" s="35" t="s">
        <v>41</v>
      </c>
      <c r="C43" s="97">
        <v>3</v>
      </c>
      <c r="D43" s="97">
        <v>3</v>
      </c>
      <c r="E43" s="97">
        <v>5</v>
      </c>
    </row>
    <row r="44" spans="2:5" ht="15.75">
      <c r="B44" s="15" t="s">
        <v>109</v>
      </c>
      <c r="C44" s="100">
        <f>AVERAGE(C41:C43)</f>
        <v>3.3333333333333335</v>
      </c>
      <c r="D44" s="100">
        <f>AVERAGE(D41:D43)</f>
        <v>3</v>
      </c>
      <c r="E44" s="100">
        <f>AVERAGE(E41:E43)</f>
        <v>5</v>
      </c>
    </row>
  </sheetData>
  <sheetProtection password="C154" sheet="1" objects="1" scenarios="1"/>
  <mergeCells count="59">
    <mergeCell ref="Q7:R7"/>
    <mergeCell ref="D1:O1"/>
    <mergeCell ref="B4:E4"/>
    <mergeCell ref="B5:E5"/>
    <mergeCell ref="A7:F7"/>
    <mergeCell ref="G7:I7"/>
    <mergeCell ref="J7:K7"/>
    <mergeCell ref="L7:P7"/>
    <mergeCell ref="D9:D11"/>
    <mergeCell ref="I9:I11"/>
    <mergeCell ref="J9:J11"/>
    <mergeCell ref="L9:L11"/>
    <mergeCell ref="M9:M11"/>
    <mergeCell ref="E9:E11"/>
    <mergeCell ref="G9:G11"/>
    <mergeCell ref="H9:H11"/>
    <mergeCell ref="M16:M22"/>
    <mergeCell ref="D12:D15"/>
    <mergeCell ref="K13:K15"/>
    <mergeCell ref="I12:I15"/>
    <mergeCell ref="J12:J15"/>
    <mergeCell ref="L12:L15"/>
    <mergeCell ref="D16:D22"/>
    <mergeCell ref="K20:K21"/>
    <mergeCell ref="I16:I22"/>
    <mergeCell ref="J16:J22"/>
    <mergeCell ref="L16:L22"/>
    <mergeCell ref="E16:E22"/>
    <mergeCell ref="G16:G22"/>
    <mergeCell ref="H16:H22"/>
    <mergeCell ref="M12:M15"/>
    <mergeCell ref="N9:N11"/>
    <mergeCell ref="O9:O11"/>
    <mergeCell ref="P9:P11"/>
    <mergeCell ref="Q9:Q11"/>
    <mergeCell ref="N16:N22"/>
    <mergeCell ref="O16:O22"/>
    <mergeCell ref="P16:P22"/>
    <mergeCell ref="Q16:Q22"/>
    <mergeCell ref="N12:N15"/>
    <mergeCell ref="O12:O15"/>
    <mergeCell ref="P12:P15"/>
    <mergeCell ref="Q12:Q15"/>
    <mergeCell ref="R16:R22"/>
    <mergeCell ref="B24:C24"/>
    <mergeCell ref="B33:C33"/>
    <mergeCell ref="B39:C39"/>
    <mergeCell ref="A9:A11"/>
    <mergeCell ref="A12:A15"/>
    <mergeCell ref="A16:A22"/>
    <mergeCell ref="B16:B22"/>
    <mergeCell ref="B12:B15"/>
    <mergeCell ref="C14:C15"/>
    <mergeCell ref="B9:B11"/>
    <mergeCell ref="R9:R11"/>
    <mergeCell ref="E12:E15"/>
    <mergeCell ref="G12:G15"/>
    <mergeCell ref="H12:H15"/>
    <mergeCell ref="R12:R15"/>
  </mergeCells>
  <phoneticPr fontId="27" type="noConversion"/>
  <pageMargins left="0.23622047244094491" right="0.23622047244094491" top="0.74803149606299213" bottom="0.74803149606299213" header="0.31496062992125984" footer="0.31496062992125984"/>
  <pageSetup paperSize="8" scale="60" fitToHeight="5" orientation="landscape" r:id="rId1"/>
  <headerFooter>
    <oddFooter>&amp;C&amp;F - &amp;A - Pagina &amp;P di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topLeftCell="A19" zoomScale="130" zoomScaleNormal="130" workbookViewId="0">
      <selection activeCell="G25" sqref="G25"/>
    </sheetView>
  </sheetViews>
  <sheetFormatPr defaultRowHeight="15"/>
  <cols>
    <col min="2" max="2" width="32.28515625" customWidth="1"/>
    <col min="4" max="4" width="30.140625" customWidth="1"/>
    <col min="5" max="5" width="21.28515625" hidden="1" customWidth="1"/>
    <col min="7" max="7" width="32.28515625" customWidth="1"/>
  </cols>
  <sheetData>
    <row r="1" spans="1:7" ht="30">
      <c r="A1" s="30" t="s">
        <v>118</v>
      </c>
      <c r="B1" s="30" t="s">
        <v>119</v>
      </c>
      <c r="C1" s="30" t="s">
        <v>120</v>
      </c>
      <c r="D1" s="30" t="s">
        <v>121</v>
      </c>
      <c r="E1" s="30" t="s">
        <v>122</v>
      </c>
      <c r="F1" s="30" t="s">
        <v>123</v>
      </c>
      <c r="G1" s="30" t="s">
        <v>50</v>
      </c>
    </row>
    <row r="2" spans="1:7" ht="38.25">
      <c r="A2" s="295" t="s">
        <v>15</v>
      </c>
      <c r="B2" s="296" t="s">
        <v>124</v>
      </c>
      <c r="C2" s="47" t="s">
        <v>56</v>
      </c>
      <c r="D2" s="27" t="s">
        <v>125</v>
      </c>
      <c r="E2" s="47" t="s">
        <v>126</v>
      </c>
      <c r="F2" s="47" t="s">
        <v>127</v>
      </c>
      <c r="G2" s="48" t="s">
        <v>81</v>
      </c>
    </row>
    <row r="3" spans="1:7" ht="38.25">
      <c r="A3" s="295"/>
      <c r="B3" s="296"/>
      <c r="C3" s="47" t="s">
        <v>57</v>
      </c>
      <c r="D3" s="27" t="s">
        <v>128</v>
      </c>
      <c r="E3" s="47" t="s">
        <v>126</v>
      </c>
      <c r="F3" s="47" t="s">
        <v>129</v>
      </c>
      <c r="G3" s="48" t="s">
        <v>68</v>
      </c>
    </row>
    <row r="4" spans="1:7" ht="51">
      <c r="A4" s="295"/>
      <c r="B4" s="296"/>
      <c r="C4" s="47" t="s">
        <v>58</v>
      </c>
      <c r="D4" s="27" t="s">
        <v>130</v>
      </c>
      <c r="E4" s="47" t="s">
        <v>126</v>
      </c>
      <c r="F4" s="47" t="s">
        <v>131</v>
      </c>
      <c r="G4" s="48" t="s">
        <v>132</v>
      </c>
    </row>
    <row r="5" spans="1:7" ht="51">
      <c r="A5" s="295" t="s">
        <v>16</v>
      </c>
      <c r="B5" s="296" t="s">
        <v>133</v>
      </c>
      <c r="C5" s="47" t="s">
        <v>134</v>
      </c>
      <c r="D5" s="27" t="s">
        <v>135</v>
      </c>
      <c r="E5" s="47" t="s">
        <v>102</v>
      </c>
      <c r="F5" s="47" t="s">
        <v>136</v>
      </c>
      <c r="G5" s="48" t="s">
        <v>137</v>
      </c>
    </row>
    <row r="6" spans="1:7" ht="25.5">
      <c r="A6" s="295"/>
      <c r="B6" s="296"/>
      <c r="C6" s="47" t="s">
        <v>138</v>
      </c>
      <c r="D6" s="27" t="s">
        <v>139</v>
      </c>
      <c r="E6" s="47" t="s">
        <v>102</v>
      </c>
      <c r="F6" s="47" t="s">
        <v>140</v>
      </c>
      <c r="G6" s="48" t="s">
        <v>141</v>
      </c>
    </row>
    <row r="7" spans="1:7" ht="25.5">
      <c r="A7" s="295"/>
      <c r="B7" s="296"/>
      <c r="C7" s="47" t="s">
        <v>51</v>
      </c>
      <c r="D7" s="27" t="s">
        <v>142</v>
      </c>
      <c r="E7" s="47" t="s">
        <v>102</v>
      </c>
      <c r="F7" s="47" t="s">
        <v>143</v>
      </c>
      <c r="G7" s="49" t="s">
        <v>144</v>
      </c>
    </row>
    <row r="8" spans="1:7" ht="38.25">
      <c r="A8" s="295"/>
      <c r="B8" s="296"/>
      <c r="C8" s="47" t="s">
        <v>48</v>
      </c>
      <c r="D8" s="27" t="s">
        <v>145</v>
      </c>
      <c r="E8" s="47" t="s">
        <v>102</v>
      </c>
      <c r="F8" s="47" t="s">
        <v>146</v>
      </c>
      <c r="G8" s="48" t="s">
        <v>147</v>
      </c>
    </row>
    <row r="9" spans="1:7" ht="64.5">
      <c r="A9" s="295"/>
      <c r="B9" s="296"/>
      <c r="C9" s="47" t="s">
        <v>52</v>
      </c>
      <c r="D9" s="27" t="s">
        <v>148</v>
      </c>
      <c r="E9" s="47" t="s">
        <v>100</v>
      </c>
      <c r="F9" s="47" t="s">
        <v>149</v>
      </c>
      <c r="G9" s="50" t="s">
        <v>382</v>
      </c>
    </row>
    <row r="10" spans="1:7" ht="38.25">
      <c r="A10" s="295"/>
      <c r="B10" s="296"/>
      <c r="C10" s="47" t="s">
        <v>53</v>
      </c>
      <c r="D10" s="27" t="s">
        <v>150</v>
      </c>
      <c r="E10" s="47" t="s">
        <v>102</v>
      </c>
      <c r="F10" s="47" t="s">
        <v>151</v>
      </c>
      <c r="G10" s="50" t="s">
        <v>152</v>
      </c>
    </row>
    <row r="11" spans="1:7" ht="25.5">
      <c r="A11" s="295"/>
      <c r="B11" s="296"/>
      <c r="C11" s="47" t="s">
        <v>18</v>
      </c>
      <c r="D11" s="27" t="s">
        <v>153</v>
      </c>
      <c r="E11" s="47" t="s">
        <v>101</v>
      </c>
      <c r="F11" s="47" t="s">
        <v>154</v>
      </c>
      <c r="G11" s="50" t="s">
        <v>155</v>
      </c>
    </row>
    <row r="12" spans="1:7" ht="25.5">
      <c r="A12" s="295"/>
      <c r="B12" s="296"/>
      <c r="C12" s="47" t="s">
        <v>55</v>
      </c>
      <c r="D12" s="27" t="s">
        <v>156</v>
      </c>
      <c r="E12" s="47" t="s">
        <v>101</v>
      </c>
      <c r="F12" s="47" t="s">
        <v>157</v>
      </c>
      <c r="G12" s="50" t="s">
        <v>158</v>
      </c>
    </row>
    <row r="13" spans="1:7" ht="26.25">
      <c r="A13" s="295"/>
      <c r="B13" s="296"/>
      <c r="C13" s="47" t="s">
        <v>49</v>
      </c>
      <c r="D13" s="27" t="s">
        <v>159</v>
      </c>
      <c r="E13" s="47" t="s">
        <v>101</v>
      </c>
      <c r="F13" s="47" t="s">
        <v>160</v>
      </c>
      <c r="G13" s="50" t="s">
        <v>161</v>
      </c>
    </row>
    <row r="14" spans="1:7" ht="26.25">
      <c r="A14" s="43" t="s">
        <v>67</v>
      </c>
      <c r="B14" s="47" t="s">
        <v>162</v>
      </c>
      <c r="C14" s="47" t="s">
        <v>163</v>
      </c>
      <c r="D14" s="27" t="s">
        <v>164</v>
      </c>
      <c r="E14" s="47" t="s">
        <v>102</v>
      </c>
      <c r="F14" s="47" t="s">
        <v>165</v>
      </c>
      <c r="G14" s="50" t="s">
        <v>166</v>
      </c>
    </row>
    <row r="15" spans="1:7">
      <c r="A15" s="295" t="s">
        <v>167</v>
      </c>
      <c r="B15" s="296" t="s">
        <v>168</v>
      </c>
      <c r="C15" s="47" t="s">
        <v>169</v>
      </c>
      <c r="D15" s="27" t="s">
        <v>168</v>
      </c>
      <c r="E15" s="47" t="s">
        <v>102</v>
      </c>
      <c r="F15" s="47" t="s">
        <v>170</v>
      </c>
      <c r="G15" s="50" t="s">
        <v>171</v>
      </c>
    </row>
    <row r="16" spans="1:7" ht="25.5">
      <c r="A16" s="295"/>
      <c r="B16" s="296"/>
      <c r="C16" s="47" t="s">
        <v>172</v>
      </c>
      <c r="D16" s="27" t="s">
        <v>173</v>
      </c>
      <c r="E16" s="51" t="s">
        <v>103</v>
      </c>
      <c r="F16" s="47" t="s">
        <v>174</v>
      </c>
      <c r="G16" s="50" t="s">
        <v>175</v>
      </c>
    </row>
    <row r="17" spans="1:7" ht="25.5">
      <c r="A17" s="43" t="s">
        <v>17</v>
      </c>
      <c r="B17" s="47" t="s">
        <v>176</v>
      </c>
      <c r="C17" s="47" t="s">
        <v>177</v>
      </c>
      <c r="D17" s="27" t="s">
        <v>178</v>
      </c>
      <c r="E17" s="47" t="s">
        <v>102</v>
      </c>
      <c r="F17" s="47" t="s">
        <v>179</v>
      </c>
      <c r="G17" s="50" t="s">
        <v>180</v>
      </c>
    </row>
    <row r="18" spans="1:7" ht="38.25">
      <c r="A18" s="43" t="s">
        <v>69</v>
      </c>
      <c r="B18" s="47" t="s">
        <v>181</v>
      </c>
      <c r="C18" s="47" t="s">
        <v>182</v>
      </c>
      <c r="D18" s="27" t="s">
        <v>183</v>
      </c>
      <c r="E18" s="47" t="s">
        <v>101</v>
      </c>
      <c r="F18" s="47" t="s">
        <v>184</v>
      </c>
      <c r="G18" s="50" t="s">
        <v>185</v>
      </c>
    </row>
    <row r="19" spans="1:7" ht="25.5">
      <c r="A19" s="43" t="s">
        <v>186</v>
      </c>
      <c r="B19" s="47" t="s">
        <v>187</v>
      </c>
      <c r="C19" s="47" t="s">
        <v>188</v>
      </c>
      <c r="D19" s="27" t="s">
        <v>189</v>
      </c>
      <c r="E19" s="47" t="s">
        <v>99</v>
      </c>
      <c r="F19" s="47" t="s">
        <v>190</v>
      </c>
      <c r="G19" s="50" t="s">
        <v>191</v>
      </c>
    </row>
    <row r="20" spans="1:7" ht="38.25">
      <c r="A20" s="295" t="s">
        <v>192</v>
      </c>
      <c r="B20" s="296" t="s">
        <v>193</v>
      </c>
      <c r="C20" s="47" t="s">
        <v>194</v>
      </c>
      <c r="D20" s="27" t="s">
        <v>195</v>
      </c>
      <c r="E20" s="47" t="s">
        <v>100</v>
      </c>
      <c r="F20" s="47" t="s">
        <v>196</v>
      </c>
      <c r="G20" s="50" t="s">
        <v>60</v>
      </c>
    </row>
    <row r="21" spans="1:7" ht="25.5">
      <c r="A21" s="295"/>
      <c r="B21" s="296"/>
      <c r="C21" s="47" t="s">
        <v>197</v>
      </c>
      <c r="D21" s="27" t="s">
        <v>198</v>
      </c>
      <c r="E21" s="47" t="s">
        <v>100</v>
      </c>
      <c r="F21" s="47" t="s">
        <v>199</v>
      </c>
      <c r="G21" s="50" t="s">
        <v>200</v>
      </c>
    </row>
    <row r="22" spans="1:7" ht="26.25">
      <c r="A22" s="295"/>
      <c r="B22" s="296"/>
      <c r="C22" s="47" t="s">
        <v>201</v>
      </c>
      <c r="D22" s="27" t="s">
        <v>202</v>
      </c>
      <c r="E22" s="47" t="s">
        <v>100</v>
      </c>
      <c r="F22" s="47" t="s">
        <v>203</v>
      </c>
      <c r="G22" s="50" t="s">
        <v>204</v>
      </c>
    </row>
    <row r="23" spans="1:7" ht="26.25">
      <c r="A23" s="295"/>
      <c r="B23" s="296"/>
      <c r="C23" s="47" t="s">
        <v>205</v>
      </c>
      <c r="D23" s="27" t="s">
        <v>206</v>
      </c>
      <c r="E23" s="47" t="s">
        <v>100</v>
      </c>
      <c r="F23" s="47" t="s">
        <v>207</v>
      </c>
      <c r="G23" s="50" t="s">
        <v>208</v>
      </c>
    </row>
    <row r="24" spans="1:7" ht="63.75">
      <c r="A24" s="295"/>
      <c r="B24" s="296"/>
      <c r="C24" s="47" t="s">
        <v>209</v>
      </c>
      <c r="D24" s="27" t="s">
        <v>210</v>
      </c>
      <c r="E24" s="52" t="s">
        <v>102</v>
      </c>
      <c r="F24" s="47" t="s">
        <v>211</v>
      </c>
      <c r="G24" s="50" t="s">
        <v>212</v>
      </c>
    </row>
    <row r="25" spans="1:7" ht="26.25">
      <c r="A25" s="295"/>
      <c r="B25" s="296"/>
      <c r="C25" s="47" t="s">
        <v>213</v>
      </c>
      <c r="D25" s="27" t="s">
        <v>214</v>
      </c>
      <c r="E25" s="47" t="s">
        <v>102</v>
      </c>
      <c r="F25" s="47" t="s">
        <v>215</v>
      </c>
      <c r="G25" s="50" t="s">
        <v>216</v>
      </c>
    </row>
    <row r="26" spans="1:7" ht="25.5">
      <c r="A26" s="295"/>
      <c r="B26" s="296"/>
      <c r="C26" s="47" t="s">
        <v>217</v>
      </c>
      <c r="D26" s="27" t="s">
        <v>218</v>
      </c>
      <c r="E26" s="47" t="s">
        <v>102</v>
      </c>
      <c r="F26" s="47" t="s">
        <v>219</v>
      </c>
      <c r="G26" s="50" t="s">
        <v>220</v>
      </c>
    </row>
    <row r="27" spans="1:7" ht="26.25">
      <c r="A27" s="295"/>
      <c r="B27" s="296"/>
      <c r="C27" s="47" t="s">
        <v>221</v>
      </c>
      <c r="D27" s="27" t="s">
        <v>222</v>
      </c>
      <c r="E27" s="47" t="s">
        <v>99</v>
      </c>
      <c r="F27" s="47" t="s">
        <v>223</v>
      </c>
      <c r="G27" s="50" t="s">
        <v>224</v>
      </c>
    </row>
    <row r="28" spans="1:7" ht="26.25">
      <c r="A28" s="297" t="s">
        <v>70</v>
      </c>
      <c r="B28" s="296" t="s">
        <v>225</v>
      </c>
      <c r="C28" s="47" t="s">
        <v>226</v>
      </c>
      <c r="D28" s="27" t="s">
        <v>227</v>
      </c>
      <c r="E28" s="47" t="s">
        <v>102</v>
      </c>
      <c r="F28" s="47" t="s">
        <v>228</v>
      </c>
      <c r="G28" s="50" t="s">
        <v>229</v>
      </c>
    </row>
    <row r="29" spans="1:7" ht="38.25">
      <c r="A29" s="298"/>
      <c r="B29" s="296"/>
      <c r="C29" s="47" t="s">
        <v>230</v>
      </c>
      <c r="D29" s="27" t="s">
        <v>231</v>
      </c>
      <c r="E29" s="47" t="s">
        <v>102</v>
      </c>
      <c r="F29" s="47" t="s">
        <v>232</v>
      </c>
      <c r="G29" s="50" t="s">
        <v>233</v>
      </c>
    </row>
  </sheetData>
  <sheetProtection password="C154" sheet="1" objects="1" scenarios="1"/>
  <mergeCells count="10">
    <mergeCell ref="A20:A27"/>
    <mergeCell ref="B20:B27"/>
    <mergeCell ref="A28:A29"/>
    <mergeCell ref="B28:B29"/>
    <mergeCell ref="A2:A4"/>
    <mergeCell ref="B2:B4"/>
    <mergeCell ref="A5:A13"/>
    <mergeCell ref="B5:B13"/>
    <mergeCell ref="A15:A16"/>
    <mergeCell ref="B15:B1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5"/>
  <sheetViews>
    <sheetView zoomScale="110" zoomScaleNormal="110" workbookViewId="0">
      <selection activeCell="C69" sqref="C69:D69"/>
    </sheetView>
  </sheetViews>
  <sheetFormatPr defaultColWidth="9.28515625" defaultRowHeight="15"/>
  <cols>
    <col min="1" max="1" width="27.7109375" style="1" customWidth="1"/>
    <col min="2" max="2" width="30.28515625" style="11" customWidth="1"/>
    <col min="3" max="3" width="73.28515625" style="1" customWidth="1"/>
    <col min="4" max="4" width="15.7109375" style="11" customWidth="1"/>
    <col min="5" max="5" width="25.28515625" style="1" customWidth="1"/>
    <col min="6" max="16384" width="9.28515625" style="1"/>
  </cols>
  <sheetData>
    <row r="1" spans="1:19" ht="23.25">
      <c r="A1" s="323" t="s">
        <v>234</v>
      </c>
      <c r="B1" s="323"/>
      <c r="C1" s="323"/>
      <c r="D1" s="323"/>
      <c r="E1" s="54"/>
      <c r="F1" s="54"/>
      <c r="G1" s="54"/>
      <c r="H1" s="54"/>
      <c r="I1" s="54"/>
      <c r="J1" s="54"/>
      <c r="K1" s="54"/>
      <c r="L1" s="54"/>
      <c r="M1" s="54"/>
      <c r="N1" s="54"/>
      <c r="O1" s="54"/>
      <c r="P1" s="54"/>
      <c r="Q1" s="54"/>
      <c r="R1" s="54"/>
      <c r="S1" s="54"/>
    </row>
    <row r="2" spans="1:19">
      <c r="E2" s="54"/>
      <c r="F2" s="54"/>
      <c r="G2" s="54"/>
      <c r="H2" s="54"/>
      <c r="I2" s="54"/>
      <c r="J2" s="54"/>
      <c r="K2" s="54"/>
      <c r="L2" s="54"/>
      <c r="M2" s="54"/>
      <c r="N2" s="54"/>
      <c r="O2" s="54"/>
      <c r="P2" s="54"/>
      <c r="Q2" s="54"/>
      <c r="R2" s="54"/>
      <c r="S2" s="54"/>
    </row>
    <row r="3" spans="1:19" ht="18.75">
      <c r="A3" s="229" t="s">
        <v>22</v>
      </c>
      <c r="B3" s="324"/>
      <c r="C3" s="324"/>
      <c r="D3" s="230"/>
      <c r="E3" s="54"/>
      <c r="F3" s="54"/>
      <c r="G3" s="54"/>
      <c r="H3" s="54"/>
      <c r="I3" s="54"/>
      <c r="J3" s="54"/>
      <c r="K3" s="54"/>
      <c r="L3" s="54"/>
      <c r="M3" s="54"/>
      <c r="N3" s="54"/>
      <c r="O3" s="54"/>
      <c r="P3" s="54"/>
      <c r="Q3" s="54"/>
      <c r="R3" s="54"/>
      <c r="S3" s="54"/>
    </row>
    <row r="4" spans="1:19" ht="32.450000000000003" customHeight="1">
      <c r="A4" s="325" t="s">
        <v>235</v>
      </c>
      <c r="B4" s="326"/>
      <c r="C4" s="326"/>
      <c r="D4" s="326"/>
      <c r="E4" s="54"/>
      <c r="F4" s="54"/>
      <c r="G4" s="54"/>
      <c r="H4" s="54"/>
      <c r="I4" s="54"/>
      <c r="J4" s="54"/>
      <c r="K4" s="54"/>
      <c r="L4" s="54"/>
      <c r="M4" s="54"/>
      <c r="N4" s="54"/>
      <c r="O4" s="54"/>
      <c r="P4" s="54"/>
      <c r="Q4" s="54"/>
      <c r="R4" s="54"/>
      <c r="S4" s="54"/>
    </row>
    <row r="5" spans="1:19">
      <c r="E5" s="54"/>
      <c r="F5" s="54"/>
      <c r="G5" s="54"/>
      <c r="H5" s="54"/>
      <c r="I5" s="54"/>
      <c r="J5" s="54"/>
      <c r="K5" s="54"/>
      <c r="L5" s="54"/>
      <c r="M5" s="54"/>
      <c r="N5" s="54"/>
      <c r="O5" s="54"/>
      <c r="P5" s="54"/>
      <c r="Q5" s="54"/>
      <c r="R5" s="54"/>
      <c r="S5" s="54"/>
    </row>
    <row r="6" spans="1:19">
      <c r="A6" s="56" t="s">
        <v>36</v>
      </c>
      <c r="B6" s="56" t="s">
        <v>23</v>
      </c>
      <c r="C6" s="56" t="s">
        <v>24</v>
      </c>
      <c r="D6" s="56" t="s">
        <v>25</v>
      </c>
      <c r="E6" s="54"/>
      <c r="F6" s="54"/>
      <c r="G6" s="54"/>
      <c r="H6" s="54"/>
      <c r="I6" s="54"/>
      <c r="J6" s="54"/>
      <c r="K6" s="54"/>
      <c r="L6" s="54"/>
      <c r="M6" s="54"/>
      <c r="N6" s="54"/>
      <c r="O6" s="54"/>
      <c r="P6" s="54"/>
      <c r="Q6" s="54"/>
      <c r="R6" s="54"/>
      <c r="S6" s="54"/>
    </row>
    <row r="7" spans="1:19">
      <c r="A7" s="304" t="s">
        <v>98</v>
      </c>
      <c r="B7" s="307" t="s">
        <v>236</v>
      </c>
      <c r="C7" s="57" t="s">
        <v>237</v>
      </c>
      <c r="D7" s="58">
        <v>1</v>
      </c>
      <c r="E7" s="54"/>
      <c r="F7" s="54"/>
      <c r="G7" s="54"/>
      <c r="H7" s="54"/>
      <c r="I7" s="54"/>
      <c r="J7" s="54"/>
      <c r="K7" s="54"/>
      <c r="L7" s="54"/>
      <c r="M7" s="54"/>
      <c r="N7" s="54"/>
      <c r="O7" s="54"/>
      <c r="P7" s="54"/>
      <c r="Q7" s="54"/>
      <c r="R7" s="54"/>
      <c r="S7" s="54"/>
    </row>
    <row r="8" spans="1:19" ht="45">
      <c r="A8" s="305"/>
      <c r="B8" s="308"/>
      <c r="C8" s="57" t="s">
        <v>238</v>
      </c>
      <c r="D8" s="58">
        <v>2</v>
      </c>
      <c r="E8" s="54"/>
      <c r="F8" s="54"/>
      <c r="G8" s="54"/>
      <c r="H8" s="54"/>
      <c r="I8" s="54"/>
      <c r="J8" s="54"/>
      <c r="K8" s="54"/>
      <c r="L8" s="54"/>
      <c r="M8" s="54"/>
      <c r="N8" s="54"/>
      <c r="O8" s="54"/>
      <c r="P8" s="54"/>
      <c r="Q8" s="54"/>
      <c r="R8" s="54"/>
      <c r="S8" s="54"/>
    </row>
    <row r="9" spans="1:19" ht="105">
      <c r="A9" s="305"/>
      <c r="B9" s="308"/>
      <c r="C9" s="57" t="s">
        <v>239</v>
      </c>
      <c r="D9" s="58">
        <v>3</v>
      </c>
      <c r="E9" s="54"/>
      <c r="F9" s="54"/>
      <c r="G9" s="54"/>
      <c r="H9" s="54"/>
      <c r="I9" s="54"/>
      <c r="J9" s="54"/>
      <c r="K9" s="54"/>
      <c r="L9" s="54"/>
      <c r="M9" s="54"/>
      <c r="N9" s="54"/>
      <c r="O9" s="54"/>
      <c r="P9" s="54"/>
      <c r="Q9" s="54"/>
      <c r="R9" s="54"/>
      <c r="S9" s="54"/>
    </row>
    <row r="10" spans="1:19" ht="90">
      <c r="A10" s="305"/>
      <c r="B10" s="308"/>
      <c r="C10" s="57" t="s">
        <v>240</v>
      </c>
      <c r="D10" s="58">
        <v>4</v>
      </c>
      <c r="E10" s="54"/>
      <c r="F10" s="54"/>
      <c r="G10" s="54"/>
      <c r="H10" s="54"/>
      <c r="I10" s="54"/>
      <c r="J10" s="54"/>
      <c r="K10" s="54"/>
      <c r="L10" s="54"/>
      <c r="M10" s="54"/>
      <c r="N10" s="54"/>
      <c r="O10" s="54"/>
      <c r="P10" s="54"/>
      <c r="Q10" s="54"/>
      <c r="R10" s="54"/>
      <c r="S10" s="54"/>
    </row>
    <row r="11" spans="1:19" ht="135">
      <c r="A11" s="306"/>
      <c r="B11" s="309"/>
      <c r="C11" s="57" t="s">
        <v>241</v>
      </c>
      <c r="D11" s="58">
        <v>5</v>
      </c>
      <c r="E11" s="54"/>
      <c r="F11" s="54"/>
      <c r="G11" s="54"/>
      <c r="H11" s="54"/>
      <c r="I11" s="54"/>
      <c r="J11" s="54"/>
      <c r="K11" s="54"/>
      <c r="L11" s="54"/>
      <c r="M11" s="54"/>
      <c r="N11" s="54"/>
      <c r="O11" s="54"/>
      <c r="P11" s="54"/>
      <c r="Q11" s="54"/>
      <c r="R11" s="54"/>
      <c r="S11" s="54"/>
    </row>
    <row r="12" spans="1:19">
      <c r="A12" s="304" t="s">
        <v>99</v>
      </c>
      <c r="B12" s="307" t="s">
        <v>242</v>
      </c>
      <c r="C12" s="57" t="s">
        <v>243</v>
      </c>
      <c r="D12" s="58">
        <v>1</v>
      </c>
      <c r="E12" s="54"/>
      <c r="F12" s="54"/>
      <c r="G12" s="54"/>
      <c r="H12" s="54"/>
      <c r="I12" s="54"/>
      <c r="J12" s="54"/>
      <c r="K12" s="54"/>
      <c r="L12" s="54"/>
      <c r="M12" s="54"/>
      <c r="N12" s="54"/>
      <c r="O12" s="54"/>
      <c r="P12" s="54"/>
      <c r="Q12" s="54"/>
      <c r="R12" s="54"/>
      <c r="S12" s="54"/>
    </row>
    <row r="13" spans="1:19" ht="46.9" customHeight="1">
      <c r="A13" s="305"/>
      <c r="B13" s="308"/>
      <c r="C13" s="57" t="s">
        <v>244</v>
      </c>
      <c r="D13" s="58">
        <v>2</v>
      </c>
      <c r="E13" s="54"/>
      <c r="F13" s="54"/>
      <c r="G13" s="54"/>
      <c r="H13" s="54"/>
      <c r="I13" s="54"/>
      <c r="J13" s="54"/>
      <c r="K13" s="54"/>
      <c r="L13" s="54"/>
      <c r="M13" s="54"/>
      <c r="N13" s="54"/>
      <c r="O13" s="54"/>
      <c r="P13" s="54"/>
      <c r="Q13" s="54"/>
      <c r="R13" s="54"/>
      <c r="S13" s="54"/>
    </row>
    <row r="14" spans="1:19" ht="75">
      <c r="A14" s="305"/>
      <c r="B14" s="308"/>
      <c r="C14" s="57" t="s">
        <v>245</v>
      </c>
      <c r="D14" s="58">
        <v>3</v>
      </c>
      <c r="E14" s="54"/>
      <c r="F14" s="54"/>
      <c r="G14" s="54"/>
      <c r="H14" s="54"/>
      <c r="I14" s="54"/>
      <c r="J14" s="54"/>
      <c r="K14" s="54"/>
      <c r="L14" s="54"/>
      <c r="M14" s="54"/>
      <c r="N14" s="54"/>
      <c r="O14" s="54"/>
      <c r="P14" s="54"/>
      <c r="Q14" s="54"/>
      <c r="R14" s="54"/>
      <c r="S14" s="54"/>
    </row>
    <row r="15" spans="1:19" ht="75">
      <c r="A15" s="305"/>
      <c r="B15" s="308"/>
      <c r="C15" s="57" t="s">
        <v>246</v>
      </c>
      <c r="D15" s="58">
        <v>4</v>
      </c>
      <c r="E15" s="54"/>
      <c r="F15" s="54"/>
      <c r="G15" s="54"/>
      <c r="H15" s="54"/>
      <c r="I15" s="54"/>
      <c r="J15" s="54"/>
      <c r="K15" s="54"/>
      <c r="L15" s="54"/>
      <c r="M15" s="54"/>
      <c r="N15" s="54"/>
      <c r="O15" s="54"/>
      <c r="P15" s="54"/>
      <c r="Q15" s="54"/>
      <c r="R15" s="54"/>
      <c r="S15" s="54"/>
    </row>
    <row r="16" spans="1:19" ht="75">
      <c r="A16" s="306"/>
      <c r="B16" s="309"/>
      <c r="C16" s="57" t="s">
        <v>247</v>
      </c>
      <c r="D16" s="58">
        <v>5</v>
      </c>
      <c r="E16" s="54"/>
      <c r="F16" s="54"/>
      <c r="G16" s="54"/>
      <c r="H16" s="54"/>
      <c r="I16" s="54"/>
      <c r="J16" s="54"/>
      <c r="K16" s="54"/>
      <c r="L16" s="54"/>
      <c r="M16" s="54"/>
      <c r="N16" s="54"/>
      <c r="O16" s="54"/>
      <c r="P16" s="54"/>
      <c r="Q16" s="54"/>
      <c r="R16" s="54"/>
      <c r="S16" s="54"/>
    </row>
    <row r="17" spans="1:19" ht="45">
      <c r="A17" s="304" t="s">
        <v>101</v>
      </c>
      <c r="B17" s="307" t="s">
        <v>248</v>
      </c>
      <c r="C17" s="57" t="s">
        <v>249</v>
      </c>
      <c r="D17" s="58">
        <v>1</v>
      </c>
      <c r="E17" s="54"/>
      <c r="F17" s="54"/>
      <c r="G17" s="54"/>
      <c r="H17" s="54"/>
      <c r="I17" s="54"/>
      <c r="J17" s="54"/>
      <c r="K17" s="54"/>
      <c r="L17" s="54"/>
      <c r="M17" s="54"/>
      <c r="N17" s="54"/>
      <c r="O17" s="54"/>
      <c r="P17" s="54"/>
      <c r="Q17" s="54"/>
      <c r="R17" s="54"/>
      <c r="S17" s="54"/>
    </row>
    <row r="18" spans="1:19" ht="45">
      <c r="A18" s="305"/>
      <c r="B18" s="308"/>
      <c r="C18" s="57" t="s">
        <v>250</v>
      </c>
      <c r="D18" s="59" t="s">
        <v>252</v>
      </c>
      <c r="E18" s="54"/>
      <c r="F18" s="54"/>
      <c r="G18" s="54"/>
      <c r="H18" s="54"/>
      <c r="I18" s="54"/>
      <c r="J18" s="54"/>
      <c r="K18" s="54"/>
      <c r="L18" s="54"/>
      <c r="M18" s="54"/>
      <c r="N18" s="54"/>
      <c r="O18" s="54"/>
      <c r="P18" s="54"/>
      <c r="Q18" s="54"/>
      <c r="R18" s="54"/>
      <c r="S18" s="54"/>
    </row>
    <row r="19" spans="1:19" ht="30">
      <c r="A19" s="306"/>
      <c r="B19" s="309"/>
      <c r="C19" s="57" t="s">
        <v>251</v>
      </c>
      <c r="D19" s="59" t="s">
        <v>253</v>
      </c>
      <c r="E19" s="54"/>
      <c r="F19" s="54"/>
      <c r="G19" s="54"/>
      <c r="H19" s="54"/>
      <c r="I19" s="54"/>
      <c r="J19" s="54"/>
      <c r="K19" s="54"/>
      <c r="L19" s="54"/>
      <c r="M19" s="54"/>
      <c r="N19" s="54"/>
      <c r="O19" s="54"/>
      <c r="P19" s="54"/>
      <c r="Q19" s="54"/>
      <c r="R19" s="54"/>
      <c r="S19" s="54"/>
    </row>
    <row r="20" spans="1:19" ht="75">
      <c r="A20" s="310" t="s">
        <v>691</v>
      </c>
      <c r="B20" s="313" t="s">
        <v>692</v>
      </c>
      <c r="C20" s="57" t="s">
        <v>690</v>
      </c>
      <c r="D20" s="58">
        <v>1</v>
      </c>
      <c r="E20" s="53"/>
      <c r="F20" s="53"/>
      <c r="G20" s="53"/>
      <c r="H20" s="53"/>
      <c r="I20" s="53"/>
      <c r="J20" s="53"/>
      <c r="K20" s="53"/>
      <c r="L20" s="53"/>
      <c r="M20" s="53"/>
      <c r="N20" s="53"/>
      <c r="O20" s="53"/>
      <c r="P20" s="53"/>
      <c r="Q20" s="53"/>
      <c r="R20" s="53"/>
      <c r="S20" s="53"/>
    </row>
    <row r="21" spans="1:19" ht="105">
      <c r="A21" s="311"/>
      <c r="B21" s="314"/>
      <c r="C21" s="57" t="s">
        <v>693</v>
      </c>
      <c r="D21" s="59" t="s">
        <v>252</v>
      </c>
      <c r="E21" s="53"/>
      <c r="F21" s="53"/>
      <c r="G21" s="53"/>
      <c r="H21" s="53"/>
      <c r="I21" s="53"/>
      <c r="J21" s="53"/>
      <c r="K21" s="53"/>
      <c r="L21" s="53"/>
      <c r="M21" s="53"/>
      <c r="N21" s="53"/>
      <c r="O21" s="53"/>
      <c r="P21" s="53"/>
      <c r="Q21" s="53"/>
      <c r="R21" s="53"/>
      <c r="S21" s="53"/>
    </row>
    <row r="22" spans="1:19" ht="135">
      <c r="A22" s="312"/>
      <c r="B22" s="315"/>
      <c r="C22" s="57" t="s">
        <v>694</v>
      </c>
      <c r="D22" s="59" t="s">
        <v>253</v>
      </c>
      <c r="E22" s="53"/>
      <c r="F22" s="53"/>
      <c r="G22" s="53"/>
      <c r="H22" s="53"/>
      <c r="I22" s="53"/>
      <c r="J22" s="53"/>
      <c r="K22" s="53"/>
      <c r="L22" s="53"/>
      <c r="M22" s="53"/>
      <c r="N22" s="53"/>
      <c r="O22" s="53"/>
      <c r="P22" s="53"/>
      <c r="Q22" s="53"/>
      <c r="R22" s="53"/>
      <c r="S22" s="53"/>
    </row>
    <row r="23" spans="1:19" ht="45">
      <c r="A23" s="316" t="s">
        <v>103</v>
      </c>
      <c r="B23" s="317" t="s">
        <v>254</v>
      </c>
      <c r="C23" s="57" t="s">
        <v>255</v>
      </c>
      <c r="D23" s="58">
        <v>1</v>
      </c>
      <c r="E23" s="54"/>
      <c r="F23" s="54"/>
      <c r="G23" s="54"/>
      <c r="H23" s="54"/>
      <c r="I23" s="54"/>
      <c r="J23" s="54"/>
      <c r="K23" s="54"/>
      <c r="L23" s="54"/>
      <c r="M23" s="54"/>
      <c r="N23" s="54"/>
      <c r="O23" s="54"/>
      <c r="P23" s="54"/>
      <c r="Q23" s="54"/>
      <c r="R23" s="54"/>
      <c r="S23" s="54"/>
    </row>
    <row r="24" spans="1:19" ht="30">
      <c r="A24" s="316"/>
      <c r="B24" s="317"/>
      <c r="C24" s="57" t="s">
        <v>256</v>
      </c>
      <c r="D24" s="58">
        <v>2</v>
      </c>
      <c r="E24" s="54"/>
      <c r="F24" s="54"/>
      <c r="G24" s="54"/>
      <c r="H24" s="54"/>
      <c r="I24" s="54"/>
      <c r="J24" s="54"/>
      <c r="K24" s="54"/>
      <c r="L24" s="54"/>
      <c r="M24" s="54"/>
      <c r="N24" s="54"/>
      <c r="O24" s="54"/>
      <c r="P24" s="54"/>
      <c r="Q24" s="54"/>
      <c r="R24" s="54"/>
      <c r="S24" s="54"/>
    </row>
    <row r="25" spans="1:19" ht="30">
      <c r="A25" s="316"/>
      <c r="B25" s="317"/>
      <c r="C25" s="57" t="s">
        <v>257</v>
      </c>
      <c r="D25" s="58">
        <v>3</v>
      </c>
      <c r="E25" s="54"/>
      <c r="F25" s="54"/>
      <c r="G25" s="54"/>
      <c r="H25" s="54"/>
      <c r="I25" s="54"/>
      <c r="J25" s="54"/>
      <c r="K25" s="54"/>
      <c r="L25" s="54"/>
      <c r="M25" s="54"/>
      <c r="N25" s="54"/>
      <c r="O25" s="54"/>
      <c r="P25" s="54"/>
      <c r="Q25" s="54"/>
      <c r="R25" s="54"/>
      <c r="S25" s="54"/>
    </row>
    <row r="26" spans="1:19" ht="30">
      <c r="A26" s="316"/>
      <c r="B26" s="317"/>
      <c r="C26" s="57" t="s">
        <v>258</v>
      </c>
      <c r="D26" s="58">
        <v>4</v>
      </c>
      <c r="E26" s="54"/>
      <c r="F26" s="54"/>
      <c r="G26" s="54"/>
      <c r="H26" s="54"/>
      <c r="I26" s="54"/>
      <c r="J26" s="54"/>
      <c r="K26" s="54"/>
      <c r="L26" s="54"/>
      <c r="M26" s="54"/>
      <c r="N26" s="54"/>
      <c r="O26" s="54"/>
      <c r="P26" s="54"/>
      <c r="Q26" s="54"/>
      <c r="R26" s="54"/>
      <c r="S26" s="54"/>
    </row>
    <row r="27" spans="1:19">
      <c r="A27" s="316"/>
      <c r="B27" s="317"/>
      <c r="C27" s="57" t="s">
        <v>259</v>
      </c>
      <c r="D27" s="58">
        <v>5</v>
      </c>
      <c r="E27" s="54"/>
      <c r="F27" s="54"/>
      <c r="G27" s="54"/>
      <c r="H27" s="54"/>
      <c r="I27" s="54"/>
      <c r="J27" s="54"/>
      <c r="K27" s="54"/>
      <c r="L27" s="54"/>
      <c r="M27" s="54"/>
      <c r="N27" s="54"/>
      <c r="O27" s="54"/>
      <c r="P27" s="54"/>
      <c r="Q27" s="54"/>
      <c r="R27" s="54"/>
      <c r="S27" s="54"/>
    </row>
    <row r="28" spans="1:19">
      <c r="E28" s="54"/>
      <c r="F28" s="54"/>
      <c r="G28" s="54"/>
      <c r="H28" s="54"/>
      <c r="I28" s="54"/>
      <c r="J28" s="54"/>
      <c r="K28" s="54"/>
      <c r="L28" s="54"/>
      <c r="M28" s="54"/>
      <c r="N28" s="54"/>
      <c r="O28" s="54"/>
      <c r="P28" s="54"/>
      <c r="Q28" s="54"/>
      <c r="R28" s="54"/>
      <c r="S28" s="54"/>
    </row>
    <row r="29" spans="1:19">
      <c r="A29" s="318"/>
      <c r="B29" s="318"/>
      <c r="C29" s="318"/>
      <c r="D29" s="318"/>
      <c r="E29" s="54"/>
      <c r="F29" s="54"/>
      <c r="G29" s="54"/>
      <c r="H29" s="54"/>
      <c r="I29" s="54"/>
      <c r="J29" s="54"/>
      <c r="K29" s="54"/>
      <c r="L29" s="54"/>
      <c r="M29" s="54"/>
      <c r="N29" s="54"/>
      <c r="O29" s="54"/>
      <c r="P29" s="54"/>
      <c r="Q29" s="54"/>
      <c r="R29" s="54"/>
      <c r="S29" s="54"/>
    </row>
    <row r="30" spans="1:19">
      <c r="E30" s="54"/>
      <c r="F30" s="54"/>
      <c r="G30" s="54"/>
      <c r="H30" s="54"/>
      <c r="I30" s="54"/>
      <c r="J30" s="54"/>
      <c r="K30" s="54"/>
      <c r="L30" s="54"/>
      <c r="M30" s="54"/>
      <c r="N30" s="54"/>
      <c r="O30" s="54"/>
      <c r="P30" s="54"/>
      <c r="Q30" s="54"/>
      <c r="R30" s="54"/>
      <c r="S30" s="54"/>
    </row>
    <row r="31" spans="1:19">
      <c r="E31" s="54"/>
      <c r="F31" s="54"/>
      <c r="G31" s="54"/>
      <c r="H31" s="54"/>
      <c r="I31" s="54"/>
      <c r="J31" s="54"/>
      <c r="K31" s="54"/>
      <c r="L31" s="54"/>
      <c r="M31" s="54"/>
      <c r="N31" s="54"/>
      <c r="O31" s="54"/>
      <c r="P31" s="54"/>
      <c r="Q31" s="54"/>
      <c r="R31" s="54"/>
      <c r="S31" s="54"/>
    </row>
    <row r="32" spans="1:19" ht="15.75">
      <c r="A32" s="299" t="s">
        <v>27</v>
      </c>
      <c r="B32" s="299"/>
      <c r="C32" s="299"/>
      <c r="D32" s="299"/>
      <c r="E32" s="54"/>
      <c r="F32" s="54"/>
      <c r="G32" s="54"/>
      <c r="H32" s="54"/>
      <c r="I32" s="54"/>
      <c r="J32" s="54"/>
      <c r="K32" s="54"/>
      <c r="L32" s="54"/>
      <c r="M32" s="54"/>
      <c r="N32" s="54"/>
      <c r="O32" s="54"/>
      <c r="P32" s="54"/>
      <c r="Q32" s="54"/>
      <c r="R32" s="54"/>
      <c r="S32" s="54"/>
    </row>
    <row r="33" spans="1:19">
      <c r="E33" s="54"/>
      <c r="F33" s="54"/>
      <c r="G33" s="54"/>
      <c r="H33" s="54"/>
      <c r="I33" s="54"/>
      <c r="J33" s="54"/>
      <c r="K33" s="54"/>
      <c r="L33" s="54"/>
      <c r="M33" s="54"/>
      <c r="N33" s="54"/>
      <c r="O33" s="54"/>
      <c r="P33" s="54"/>
      <c r="Q33" s="54"/>
      <c r="R33" s="54"/>
      <c r="S33" s="54"/>
    </row>
    <row r="34" spans="1:19">
      <c r="A34" s="14" t="s">
        <v>28</v>
      </c>
      <c r="B34" s="102" t="s">
        <v>29</v>
      </c>
      <c r="E34" s="54"/>
      <c r="F34" s="54"/>
      <c r="G34" s="54"/>
      <c r="H34" s="54"/>
      <c r="I34" s="54"/>
      <c r="J34" s="54"/>
      <c r="K34" s="54"/>
      <c r="L34" s="54"/>
      <c r="M34" s="54"/>
      <c r="N34" s="54"/>
      <c r="O34" s="54"/>
      <c r="P34" s="54"/>
      <c r="Q34" s="54"/>
      <c r="R34" s="54"/>
      <c r="S34" s="54"/>
    </row>
    <row r="35" spans="1:19">
      <c r="A35" s="4">
        <v>1</v>
      </c>
      <c r="B35" s="108" t="s">
        <v>31</v>
      </c>
      <c r="E35" s="54"/>
      <c r="F35" s="54"/>
      <c r="G35" s="54"/>
      <c r="H35" s="54"/>
      <c r="I35" s="54"/>
      <c r="J35" s="54"/>
      <c r="K35" s="54"/>
      <c r="L35" s="54"/>
      <c r="M35" s="54"/>
      <c r="N35" s="54"/>
      <c r="O35" s="54"/>
      <c r="P35" s="54"/>
      <c r="Q35" s="54"/>
      <c r="R35" s="54"/>
      <c r="S35" s="54"/>
    </row>
    <row r="36" spans="1:19">
      <c r="A36" s="4">
        <v>2</v>
      </c>
      <c r="B36" s="108" t="s">
        <v>32</v>
      </c>
      <c r="E36" s="54"/>
      <c r="F36" s="54"/>
      <c r="G36" s="54"/>
      <c r="H36" s="54"/>
      <c r="I36" s="54"/>
      <c r="J36" s="54"/>
      <c r="K36" s="54"/>
      <c r="L36" s="54"/>
      <c r="M36" s="54"/>
      <c r="N36" s="54"/>
      <c r="O36" s="54"/>
      <c r="P36" s="54"/>
      <c r="Q36" s="54"/>
      <c r="R36" s="54"/>
      <c r="S36" s="54"/>
    </row>
    <row r="37" spans="1:19">
      <c r="A37" s="4">
        <v>3</v>
      </c>
      <c r="B37" s="108" t="s">
        <v>33</v>
      </c>
      <c r="E37" s="54"/>
      <c r="F37" s="54"/>
      <c r="G37" s="54"/>
      <c r="H37" s="54"/>
      <c r="I37" s="54"/>
      <c r="J37" s="54"/>
      <c r="K37" s="54"/>
      <c r="L37" s="54"/>
      <c r="M37" s="54"/>
      <c r="N37" s="54"/>
      <c r="O37" s="54"/>
      <c r="P37" s="54"/>
      <c r="Q37" s="54"/>
      <c r="R37" s="54"/>
      <c r="S37" s="54"/>
    </row>
    <row r="38" spans="1:19">
      <c r="A38" s="4">
        <v>4</v>
      </c>
      <c r="B38" s="108" t="s">
        <v>34</v>
      </c>
      <c r="E38" s="54"/>
      <c r="F38" s="54"/>
      <c r="G38" s="54"/>
      <c r="H38" s="54"/>
      <c r="I38" s="54"/>
      <c r="J38" s="54"/>
      <c r="K38" s="54"/>
      <c r="L38" s="54"/>
      <c r="M38" s="54"/>
      <c r="N38" s="54"/>
      <c r="O38" s="54"/>
      <c r="P38" s="54"/>
      <c r="Q38" s="54"/>
      <c r="R38" s="54"/>
      <c r="S38" s="54"/>
    </row>
    <row r="39" spans="1:19">
      <c r="A39" s="4">
        <v>5</v>
      </c>
      <c r="B39" s="108" t="s">
        <v>35</v>
      </c>
      <c r="E39" s="54"/>
      <c r="F39" s="54"/>
      <c r="G39" s="54"/>
      <c r="H39" s="54"/>
      <c r="I39" s="54"/>
      <c r="J39" s="54"/>
      <c r="K39" s="54"/>
      <c r="L39" s="54"/>
      <c r="M39" s="54"/>
      <c r="N39" s="54"/>
      <c r="O39" s="54"/>
      <c r="P39" s="54"/>
      <c r="Q39" s="54"/>
      <c r="R39" s="54"/>
      <c r="S39" s="54"/>
    </row>
    <row r="40" spans="1:19">
      <c r="E40" s="54"/>
      <c r="F40" s="54"/>
      <c r="G40" s="54"/>
      <c r="H40" s="54"/>
      <c r="I40" s="54"/>
      <c r="J40" s="54"/>
      <c r="K40" s="54"/>
      <c r="L40" s="54"/>
      <c r="M40" s="54"/>
      <c r="N40" s="54"/>
      <c r="O40" s="54"/>
      <c r="P40" s="54"/>
      <c r="Q40" s="54"/>
      <c r="R40" s="54"/>
      <c r="S40" s="54"/>
    </row>
    <row r="41" spans="1:19">
      <c r="E41" s="54"/>
      <c r="F41" s="54"/>
      <c r="G41" s="54"/>
      <c r="H41" s="54"/>
      <c r="I41" s="54"/>
      <c r="J41" s="54"/>
      <c r="K41" s="54"/>
      <c r="L41" s="54"/>
      <c r="M41" s="54"/>
      <c r="N41" s="54"/>
      <c r="O41" s="54"/>
      <c r="P41" s="54"/>
      <c r="Q41" s="54"/>
      <c r="R41" s="54"/>
      <c r="S41" s="54"/>
    </row>
    <row r="42" spans="1:19">
      <c r="E42" s="54"/>
      <c r="F42" s="54"/>
      <c r="G42" s="54"/>
      <c r="H42" s="54"/>
      <c r="I42" s="54"/>
      <c r="J42" s="54"/>
      <c r="K42" s="54"/>
      <c r="L42" s="54"/>
      <c r="M42" s="54"/>
      <c r="N42" s="54"/>
      <c r="O42" s="54"/>
      <c r="P42" s="54"/>
      <c r="Q42" s="54"/>
      <c r="R42" s="54"/>
      <c r="S42" s="54"/>
    </row>
    <row r="43" spans="1:19">
      <c r="E43" s="54"/>
      <c r="F43" s="54"/>
      <c r="G43" s="54"/>
      <c r="H43" s="54"/>
      <c r="I43" s="54"/>
      <c r="J43" s="54"/>
      <c r="K43" s="54"/>
      <c r="L43" s="54"/>
      <c r="M43" s="54"/>
      <c r="N43" s="54"/>
      <c r="O43" s="54"/>
      <c r="P43" s="54"/>
      <c r="Q43" s="54"/>
      <c r="R43" s="54"/>
      <c r="S43" s="54"/>
    </row>
    <row r="44" spans="1:19" ht="18.75">
      <c r="A44" s="246" t="s">
        <v>260</v>
      </c>
      <c r="B44" s="327"/>
      <c r="C44" s="327"/>
      <c r="D44" s="247"/>
      <c r="E44" s="54"/>
      <c r="F44" s="54"/>
      <c r="G44" s="54"/>
      <c r="H44" s="54"/>
      <c r="I44" s="54"/>
      <c r="J44" s="54"/>
      <c r="K44" s="54"/>
      <c r="L44" s="54"/>
      <c r="M44" s="54"/>
      <c r="N44" s="54"/>
      <c r="O44" s="54"/>
      <c r="P44" s="54"/>
      <c r="Q44" s="54"/>
      <c r="R44" s="54"/>
      <c r="S44" s="54"/>
    </row>
    <row r="45" spans="1:19" ht="27.6" customHeight="1">
      <c r="A45" s="326" t="s">
        <v>261</v>
      </c>
      <c r="B45" s="326"/>
      <c r="C45" s="326"/>
      <c r="D45" s="326"/>
      <c r="E45" s="54"/>
      <c r="F45" s="54"/>
      <c r="G45" s="54"/>
      <c r="H45" s="54"/>
      <c r="I45" s="54"/>
      <c r="J45" s="54"/>
      <c r="K45" s="54"/>
      <c r="L45" s="54"/>
      <c r="M45" s="54"/>
      <c r="N45" s="54"/>
      <c r="O45" s="54"/>
      <c r="P45" s="54"/>
      <c r="Q45" s="54"/>
      <c r="R45" s="54"/>
      <c r="S45" s="54"/>
    </row>
    <row r="46" spans="1:19" ht="15.75">
      <c r="A46" s="45" t="s">
        <v>26</v>
      </c>
      <c r="B46" s="115"/>
      <c r="C46" s="44"/>
      <c r="D46" s="44"/>
      <c r="E46" s="54"/>
      <c r="F46" s="54"/>
      <c r="G46" s="54"/>
      <c r="H46" s="54"/>
      <c r="I46" s="54"/>
      <c r="J46" s="54"/>
      <c r="K46" s="54"/>
      <c r="L46" s="54"/>
      <c r="M46" s="54"/>
      <c r="N46" s="54"/>
      <c r="O46" s="54"/>
      <c r="P46" s="54"/>
      <c r="Q46" s="54"/>
      <c r="R46" s="54"/>
      <c r="S46" s="54"/>
    </row>
    <row r="47" spans="1:19">
      <c r="E47" s="54"/>
      <c r="F47" s="54"/>
      <c r="G47" s="54"/>
      <c r="H47" s="54"/>
      <c r="I47" s="54"/>
      <c r="J47" s="54"/>
      <c r="K47" s="54"/>
      <c r="L47" s="54"/>
      <c r="M47" s="54"/>
      <c r="N47" s="54"/>
      <c r="O47" s="54"/>
      <c r="P47" s="54"/>
      <c r="Q47" s="54"/>
      <c r="R47" s="54"/>
      <c r="S47" s="54"/>
    </row>
    <row r="48" spans="1:19">
      <c r="A48" s="12" t="s">
        <v>36</v>
      </c>
      <c r="B48" s="12" t="s">
        <v>23</v>
      </c>
      <c r="C48" s="12" t="s">
        <v>24</v>
      </c>
      <c r="D48" s="12" t="s">
        <v>262</v>
      </c>
      <c r="E48" s="54"/>
      <c r="F48" s="54"/>
      <c r="G48" s="54"/>
      <c r="H48" s="54"/>
      <c r="I48" s="54"/>
      <c r="J48" s="54"/>
      <c r="K48" s="54"/>
      <c r="L48" s="54"/>
      <c r="M48" s="54"/>
      <c r="N48" s="54"/>
      <c r="O48" s="54"/>
      <c r="P48" s="54"/>
      <c r="Q48" s="54"/>
      <c r="R48" s="54"/>
      <c r="S48" s="54"/>
    </row>
    <row r="49" spans="1:19" ht="30">
      <c r="A49" s="319" t="s">
        <v>105</v>
      </c>
      <c r="B49" s="307" t="s">
        <v>263</v>
      </c>
      <c r="C49" s="57" t="s">
        <v>264</v>
      </c>
      <c r="D49" s="60">
        <v>0</v>
      </c>
      <c r="E49" s="54"/>
      <c r="F49" s="54"/>
      <c r="G49" s="54"/>
      <c r="H49" s="54"/>
      <c r="I49" s="54"/>
      <c r="J49" s="54"/>
      <c r="K49" s="54"/>
      <c r="L49" s="54"/>
      <c r="M49" s="54"/>
      <c r="N49" s="54"/>
      <c r="O49" s="54"/>
      <c r="P49" s="54"/>
      <c r="Q49" s="54"/>
      <c r="R49" s="54"/>
      <c r="S49" s="54"/>
    </row>
    <row r="50" spans="1:19" ht="45">
      <c r="A50" s="320"/>
      <c r="B50" s="308"/>
      <c r="C50" s="57" t="s">
        <v>265</v>
      </c>
      <c r="D50" s="60">
        <v>0.25</v>
      </c>
      <c r="E50" s="54"/>
      <c r="F50" s="54"/>
      <c r="G50" s="54"/>
      <c r="H50" s="54"/>
      <c r="I50" s="54"/>
      <c r="J50" s="54"/>
      <c r="K50" s="54"/>
      <c r="L50" s="54"/>
      <c r="M50" s="54"/>
      <c r="N50" s="54"/>
      <c r="O50" s="54"/>
      <c r="P50" s="54"/>
      <c r="Q50" s="54"/>
      <c r="R50" s="54"/>
      <c r="S50" s="54"/>
    </row>
    <row r="51" spans="1:19" ht="45">
      <c r="A51" s="320"/>
      <c r="B51" s="308"/>
      <c r="C51" s="57" t="s">
        <v>266</v>
      </c>
      <c r="D51" s="60">
        <v>0.5</v>
      </c>
      <c r="E51" s="54"/>
      <c r="F51" s="54"/>
      <c r="G51" s="54"/>
      <c r="H51" s="54"/>
      <c r="I51" s="54"/>
      <c r="J51" s="54"/>
      <c r="K51" s="54"/>
      <c r="L51" s="54"/>
      <c r="M51" s="54"/>
      <c r="N51" s="54"/>
      <c r="O51" s="54"/>
      <c r="P51" s="54"/>
      <c r="Q51" s="54"/>
      <c r="R51" s="54"/>
      <c r="S51" s="54"/>
    </row>
    <row r="52" spans="1:19" ht="45">
      <c r="A52" s="320"/>
      <c r="B52" s="308"/>
      <c r="C52" s="57" t="s">
        <v>267</v>
      </c>
      <c r="D52" s="60">
        <v>0.75</v>
      </c>
      <c r="E52" s="54"/>
      <c r="F52" s="54"/>
      <c r="G52" s="54"/>
      <c r="H52" s="54"/>
      <c r="I52" s="54"/>
      <c r="J52" s="54"/>
      <c r="K52" s="54"/>
      <c r="L52" s="54"/>
      <c r="M52" s="54"/>
      <c r="N52" s="54"/>
      <c r="O52" s="54"/>
      <c r="P52" s="54"/>
      <c r="Q52" s="54"/>
      <c r="R52" s="54"/>
      <c r="S52" s="54"/>
    </row>
    <row r="53" spans="1:19" ht="56.45" customHeight="1">
      <c r="A53" s="321"/>
      <c r="B53" s="309"/>
      <c r="C53" s="57" t="s">
        <v>268</v>
      </c>
      <c r="D53" s="60">
        <v>1</v>
      </c>
      <c r="E53" s="54"/>
      <c r="F53" s="54"/>
      <c r="G53" s="54"/>
      <c r="H53" s="54"/>
      <c r="I53" s="54"/>
      <c r="J53" s="54"/>
      <c r="K53" s="54"/>
      <c r="L53" s="54"/>
      <c r="M53" s="54"/>
      <c r="N53" s="54"/>
      <c r="O53" s="54"/>
      <c r="P53" s="54"/>
      <c r="Q53" s="54"/>
      <c r="R53" s="54"/>
      <c r="S53" s="54"/>
    </row>
    <row r="54" spans="1:19">
      <c r="A54" s="319" t="s">
        <v>106</v>
      </c>
      <c r="B54" s="307" t="s">
        <v>269</v>
      </c>
      <c r="C54" s="57" t="s">
        <v>270</v>
      </c>
      <c r="D54" s="60">
        <v>0</v>
      </c>
      <c r="E54" s="54"/>
      <c r="F54" s="54"/>
      <c r="G54" s="54"/>
      <c r="H54" s="54"/>
      <c r="I54" s="54"/>
      <c r="J54" s="54"/>
      <c r="K54" s="54"/>
      <c r="L54" s="54"/>
      <c r="M54" s="54"/>
      <c r="N54" s="54"/>
      <c r="O54" s="54"/>
      <c r="P54" s="54"/>
      <c r="Q54" s="54"/>
      <c r="R54" s="54"/>
      <c r="S54" s="54"/>
    </row>
    <row r="55" spans="1:19" ht="30">
      <c r="A55" s="320"/>
      <c r="B55" s="308"/>
      <c r="C55" s="57" t="s">
        <v>271</v>
      </c>
      <c r="D55" s="60">
        <v>0.25</v>
      </c>
      <c r="E55" s="54"/>
      <c r="F55" s="54"/>
      <c r="G55" s="54"/>
      <c r="H55" s="54"/>
      <c r="I55" s="54"/>
      <c r="J55" s="54"/>
      <c r="K55" s="54"/>
      <c r="L55" s="54"/>
      <c r="M55" s="54"/>
      <c r="N55" s="54"/>
      <c r="O55" s="54"/>
      <c r="P55" s="54"/>
      <c r="Q55" s="54"/>
      <c r="R55" s="54"/>
      <c r="S55" s="54"/>
    </row>
    <row r="56" spans="1:19" ht="30">
      <c r="A56" s="320"/>
      <c r="B56" s="308"/>
      <c r="C56" s="57" t="s">
        <v>272</v>
      </c>
      <c r="D56" s="60">
        <v>0.5</v>
      </c>
      <c r="E56" s="54"/>
      <c r="F56" s="54"/>
      <c r="G56" s="54"/>
      <c r="H56" s="54"/>
      <c r="I56" s="54"/>
      <c r="J56" s="54"/>
      <c r="K56" s="54"/>
      <c r="L56" s="54"/>
      <c r="M56" s="54"/>
      <c r="N56" s="54"/>
      <c r="O56" s="54"/>
      <c r="P56" s="54"/>
      <c r="Q56" s="54"/>
      <c r="R56" s="54"/>
      <c r="S56" s="54"/>
    </row>
    <row r="57" spans="1:19" ht="30">
      <c r="A57" s="320"/>
      <c r="B57" s="308"/>
      <c r="C57" s="57" t="s">
        <v>273</v>
      </c>
      <c r="D57" s="60">
        <v>0.75</v>
      </c>
      <c r="E57" s="54"/>
      <c r="F57" s="54"/>
      <c r="G57" s="54"/>
      <c r="H57" s="54"/>
      <c r="I57" s="54"/>
      <c r="J57" s="54"/>
      <c r="K57" s="54"/>
      <c r="L57" s="54"/>
      <c r="M57" s="54"/>
      <c r="N57" s="54"/>
      <c r="O57" s="54"/>
      <c r="P57" s="54"/>
      <c r="Q57" s="54"/>
      <c r="R57" s="54"/>
      <c r="S57" s="54"/>
    </row>
    <row r="58" spans="1:19" ht="30">
      <c r="A58" s="321"/>
      <c r="B58" s="309"/>
      <c r="C58" s="57" t="s">
        <v>274</v>
      </c>
      <c r="D58" s="60">
        <v>1</v>
      </c>
      <c r="E58" s="54"/>
      <c r="F58" s="54"/>
      <c r="G58" s="54"/>
      <c r="H58" s="54"/>
      <c r="I58" s="54"/>
      <c r="J58" s="54"/>
      <c r="K58" s="54"/>
      <c r="L58" s="54"/>
      <c r="M58" s="54"/>
      <c r="N58" s="54"/>
      <c r="O58" s="54"/>
      <c r="P58" s="54"/>
      <c r="Q58" s="54"/>
      <c r="R58" s="54"/>
      <c r="S58" s="54"/>
    </row>
    <row r="59" spans="1:19">
      <c r="E59" s="54"/>
      <c r="F59" s="54"/>
      <c r="G59" s="54"/>
      <c r="H59" s="54"/>
      <c r="I59" s="54"/>
      <c r="J59" s="54"/>
      <c r="K59" s="54"/>
      <c r="L59" s="54"/>
      <c r="M59" s="54"/>
      <c r="N59" s="54"/>
      <c r="O59" s="54"/>
      <c r="P59" s="54"/>
      <c r="Q59" s="54"/>
      <c r="R59" s="54"/>
      <c r="S59" s="54"/>
    </row>
    <row r="60" spans="1:19">
      <c r="E60" s="54"/>
      <c r="F60" s="54"/>
      <c r="G60" s="54"/>
      <c r="H60" s="54"/>
      <c r="I60" s="54"/>
      <c r="J60" s="54"/>
      <c r="K60" s="54"/>
      <c r="L60" s="54"/>
      <c r="M60" s="54"/>
      <c r="N60" s="54"/>
      <c r="O60" s="54"/>
      <c r="P60" s="54"/>
      <c r="Q60" s="54"/>
      <c r="R60" s="54"/>
      <c r="S60" s="54"/>
    </row>
    <row r="61" spans="1:19">
      <c r="E61" s="54"/>
      <c r="F61" s="54"/>
      <c r="G61" s="54"/>
      <c r="H61" s="54"/>
      <c r="I61" s="54"/>
      <c r="J61" s="54"/>
      <c r="K61" s="54"/>
      <c r="L61" s="54"/>
      <c r="M61" s="54"/>
      <c r="N61" s="54"/>
      <c r="O61" s="54"/>
      <c r="P61" s="54"/>
      <c r="Q61" s="54"/>
      <c r="R61" s="54"/>
      <c r="S61" s="54"/>
    </row>
    <row r="62" spans="1:19" ht="18.75">
      <c r="A62" s="243" t="s">
        <v>38</v>
      </c>
      <c r="B62" s="322"/>
      <c r="C62" s="322"/>
      <c r="D62" s="244"/>
      <c r="E62" s="54"/>
      <c r="F62" s="54"/>
      <c r="G62" s="54"/>
      <c r="H62" s="54"/>
      <c r="I62" s="54"/>
      <c r="J62" s="54"/>
      <c r="K62" s="54"/>
      <c r="L62" s="54"/>
      <c r="M62" s="54"/>
      <c r="N62" s="54"/>
      <c r="O62" s="54"/>
      <c r="P62" s="54"/>
      <c r="Q62" s="54"/>
      <c r="R62" s="54"/>
      <c r="S62" s="54"/>
    </row>
    <row r="63" spans="1:19">
      <c r="A63" s="326" t="s">
        <v>275</v>
      </c>
      <c r="B63" s="326"/>
      <c r="C63" s="326"/>
      <c r="D63" s="326"/>
      <c r="E63" s="54"/>
      <c r="F63" s="54"/>
      <c r="G63" s="54"/>
      <c r="H63" s="54"/>
      <c r="I63" s="54"/>
      <c r="J63" s="54"/>
      <c r="K63" s="54"/>
      <c r="L63" s="54"/>
      <c r="M63" s="54"/>
      <c r="N63" s="54"/>
      <c r="O63" s="54"/>
      <c r="P63" s="54"/>
      <c r="Q63" s="54"/>
      <c r="R63" s="54"/>
      <c r="S63" s="54"/>
    </row>
    <row r="64" spans="1:19" ht="15.75">
      <c r="A64" s="299" t="s">
        <v>26</v>
      </c>
      <c r="B64" s="299"/>
      <c r="C64" s="44"/>
      <c r="D64" s="44"/>
      <c r="E64" s="55"/>
      <c r="F64" s="54"/>
      <c r="G64" s="54"/>
      <c r="H64" s="54"/>
      <c r="I64" s="54"/>
      <c r="J64" s="54"/>
      <c r="K64" s="54"/>
      <c r="L64" s="54"/>
      <c r="M64" s="54"/>
      <c r="N64" s="54"/>
      <c r="O64" s="54"/>
      <c r="P64" s="54"/>
      <c r="Q64" s="54"/>
      <c r="R64" s="54"/>
      <c r="S64" s="54"/>
    </row>
    <row r="65" spans="1:19">
      <c r="E65" s="55"/>
      <c r="F65" s="54"/>
      <c r="G65" s="54"/>
      <c r="H65" s="54"/>
      <c r="I65" s="54"/>
      <c r="J65" s="54"/>
      <c r="K65" s="54"/>
      <c r="L65" s="54"/>
      <c r="M65" s="54"/>
      <c r="N65" s="54"/>
      <c r="O65" s="54"/>
      <c r="P65" s="54"/>
      <c r="Q65" s="54"/>
      <c r="R65" s="54"/>
      <c r="S65" s="54"/>
    </row>
    <row r="66" spans="1:19">
      <c r="A66" s="56" t="s">
        <v>36</v>
      </c>
      <c r="B66" s="56" t="s">
        <v>23</v>
      </c>
      <c r="C66" s="56" t="s">
        <v>24</v>
      </c>
      <c r="D66" s="56" t="s">
        <v>25</v>
      </c>
      <c r="E66" s="55"/>
      <c r="F66" s="54"/>
      <c r="G66" s="54"/>
      <c r="H66" s="54"/>
      <c r="I66" s="54"/>
      <c r="J66" s="54"/>
      <c r="K66" s="54"/>
      <c r="L66" s="54"/>
      <c r="M66" s="54"/>
      <c r="N66" s="54"/>
      <c r="O66" s="54"/>
      <c r="P66" s="54"/>
      <c r="Q66" s="54"/>
      <c r="R66" s="54"/>
      <c r="S66" s="54"/>
    </row>
    <row r="67" spans="1:19" ht="30">
      <c r="A67" s="310" t="s">
        <v>39</v>
      </c>
      <c r="B67" s="307" t="s">
        <v>276</v>
      </c>
      <c r="C67" s="57" t="s">
        <v>277</v>
      </c>
      <c r="D67" s="58">
        <v>1</v>
      </c>
      <c r="E67" s="55"/>
      <c r="F67" s="54"/>
      <c r="G67" s="54"/>
      <c r="H67" s="54"/>
      <c r="I67" s="54"/>
      <c r="J67" s="54"/>
      <c r="K67" s="54"/>
      <c r="L67" s="54"/>
      <c r="M67" s="54"/>
      <c r="N67" s="54"/>
      <c r="O67" s="54"/>
      <c r="P67" s="54"/>
      <c r="Q67" s="54"/>
      <c r="R67" s="54"/>
      <c r="S67" s="54"/>
    </row>
    <row r="68" spans="1:19" ht="45">
      <c r="A68" s="311"/>
      <c r="B68" s="308"/>
      <c r="C68" s="57" t="s">
        <v>278</v>
      </c>
      <c r="D68" s="58">
        <v>2</v>
      </c>
      <c r="E68" s="55"/>
      <c r="F68" s="54"/>
      <c r="G68" s="54"/>
      <c r="H68" s="54"/>
      <c r="I68" s="54"/>
      <c r="J68" s="54"/>
      <c r="K68" s="54"/>
      <c r="L68" s="54"/>
      <c r="M68" s="54"/>
      <c r="N68" s="54"/>
      <c r="O68" s="54"/>
      <c r="P68" s="54"/>
      <c r="Q68" s="54"/>
      <c r="R68" s="54"/>
      <c r="S68" s="54"/>
    </row>
    <row r="69" spans="1:19" ht="75">
      <c r="A69" s="311"/>
      <c r="B69" s="308"/>
      <c r="C69" s="57" t="s">
        <v>279</v>
      </c>
      <c r="D69" s="58">
        <v>3</v>
      </c>
      <c r="E69" s="54"/>
      <c r="F69" s="54"/>
      <c r="G69" s="54"/>
      <c r="H69" s="54"/>
      <c r="I69" s="54"/>
      <c r="J69" s="54"/>
      <c r="K69" s="54"/>
      <c r="L69" s="54"/>
      <c r="M69" s="54"/>
      <c r="N69" s="54"/>
      <c r="O69" s="54"/>
      <c r="P69" s="54"/>
      <c r="Q69" s="54"/>
      <c r="R69" s="54"/>
      <c r="S69" s="54"/>
    </row>
    <row r="70" spans="1:19" ht="60">
      <c r="A70" s="311"/>
      <c r="B70" s="308"/>
      <c r="C70" s="57" t="s">
        <v>280</v>
      </c>
      <c r="D70" s="58">
        <v>4</v>
      </c>
      <c r="E70" s="54"/>
      <c r="F70" s="54"/>
      <c r="G70" s="54"/>
      <c r="H70" s="54"/>
      <c r="I70" s="54"/>
      <c r="J70" s="54"/>
      <c r="K70" s="54"/>
      <c r="L70" s="54"/>
      <c r="M70" s="54"/>
      <c r="N70" s="54"/>
      <c r="O70" s="54"/>
      <c r="P70" s="54"/>
      <c r="Q70" s="54"/>
      <c r="R70" s="54"/>
      <c r="S70" s="54"/>
    </row>
    <row r="71" spans="1:19" ht="60">
      <c r="A71" s="312"/>
      <c r="B71" s="309"/>
      <c r="C71" s="57" t="s">
        <v>281</v>
      </c>
      <c r="D71" s="58">
        <v>5</v>
      </c>
      <c r="E71" s="54"/>
      <c r="F71" s="54"/>
      <c r="G71" s="54"/>
      <c r="H71" s="54"/>
      <c r="I71" s="54"/>
      <c r="J71" s="54"/>
      <c r="K71" s="54"/>
      <c r="L71" s="54"/>
      <c r="M71" s="54"/>
      <c r="N71" s="54"/>
      <c r="O71" s="54"/>
      <c r="P71" s="54"/>
      <c r="Q71" s="54"/>
      <c r="R71" s="54"/>
      <c r="S71" s="54"/>
    </row>
    <row r="72" spans="1:19" ht="19.149999999999999" customHeight="1">
      <c r="A72" s="310" t="s">
        <v>40</v>
      </c>
      <c r="B72" s="307" t="s">
        <v>418</v>
      </c>
      <c r="C72" s="57" t="s">
        <v>296</v>
      </c>
      <c r="D72" s="58">
        <v>1</v>
      </c>
      <c r="E72" s="54"/>
      <c r="F72" s="54"/>
      <c r="G72" s="54"/>
      <c r="H72" s="54"/>
      <c r="I72" s="54"/>
      <c r="J72" s="54"/>
      <c r="K72" s="54"/>
      <c r="L72" s="54"/>
      <c r="M72" s="54"/>
      <c r="N72" s="54"/>
      <c r="O72" s="54"/>
      <c r="P72" s="54"/>
      <c r="Q72" s="54"/>
      <c r="R72" s="54"/>
      <c r="S72" s="54"/>
    </row>
    <row r="73" spans="1:19" ht="22.15" customHeight="1">
      <c r="A73" s="311"/>
      <c r="B73" s="308"/>
      <c r="C73" s="57" t="s">
        <v>416</v>
      </c>
      <c r="D73" s="59" t="s">
        <v>252</v>
      </c>
      <c r="E73" s="54"/>
      <c r="F73" s="54"/>
      <c r="G73" s="54"/>
      <c r="H73" s="54"/>
      <c r="I73" s="54"/>
      <c r="J73" s="54"/>
      <c r="K73" s="54"/>
      <c r="L73" s="54"/>
      <c r="M73" s="54"/>
      <c r="N73" s="54"/>
      <c r="O73" s="54"/>
      <c r="P73" s="54"/>
      <c r="Q73" s="54"/>
      <c r="R73" s="54"/>
      <c r="S73" s="54"/>
    </row>
    <row r="74" spans="1:19" ht="27.6" customHeight="1">
      <c r="A74" s="311"/>
      <c r="B74" s="308"/>
      <c r="C74" s="57" t="s">
        <v>417</v>
      </c>
      <c r="D74" s="59" t="s">
        <v>253</v>
      </c>
      <c r="E74" s="54"/>
      <c r="F74" s="54"/>
      <c r="G74" s="54"/>
      <c r="H74" s="54"/>
      <c r="I74" s="54"/>
      <c r="J74" s="54"/>
      <c r="K74" s="54"/>
      <c r="L74" s="54"/>
      <c r="M74" s="54"/>
      <c r="N74" s="54"/>
      <c r="O74" s="54"/>
      <c r="P74" s="54"/>
      <c r="Q74" s="54"/>
      <c r="R74" s="54"/>
      <c r="S74" s="54"/>
    </row>
    <row r="75" spans="1:19" ht="30">
      <c r="A75" s="303" t="s">
        <v>41</v>
      </c>
      <c r="B75" s="300" t="s">
        <v>419</v>
      </c>
      <c r="C75" s="145" t="s">
        <v>420</v>
      </c>
      <c r="D75" s="146">
        <v>1</v>
      </c>
      <c r="E75" s="54"/>
      <c r="F75" s="54"/>
      <c r="G75" s="54"/>
      <c r="H75" s="54"/>
      <c r="I75" s="54"/>
      <c r="J75" s="54"/>
      <c r="K75" s="54"/>
      <c r="L75" s="54"/>
      <c r="M75" s="54"/>
      <c r="N75" s="54"/>
      <c r="O75" s="54"/>
      <c r="P75" s="54"/>
      <c r="Q75" s="54"/>
      <c r="R75" s="54"/>
      <c r="S75" s="54"/>
    </row>
    <row r="76" spans="1:19" ht="30">
      <c r="A76" s="303"/>
      <c r="B76" s="301"/>
      <c r="C76" s="145" t="s">
        <v>421</v>
      </c>
      <c r="D76" s="147" t="s">
        <v>252</v>
      </c>
      <c r="E76" s="54"/>
      <c r="F76" s="54"/>
      <c r="G76" s="54"/>
      <c r="H76" s="54"/>
      <c r="I76" s="54"/>
      <c r="J76" s="54"/>
      <c r="K76" s="54"/>
      <c r="L76" s="54"/>
      <c r="M76" s="54"/>
      <c r="N76" s="54"/>
      <c r="O76" s="54"/>
      <c r="P76" s="54"/>
      <c r="Q76" s="54"/>
      <c r="R76" s="54"/>
      <c r="S76" s="54"/>
    </row>
    <row r="77" spans="1:19" ht="30">
      <c r="A77" s="303"/>
      <c r="B77" s="302"/>
      <c r="C77" s="145" t="s">
        <v>422</v>
      </c>
      <c r="D77" s="147" t="s">
        <v>253</v>
      </c>
      <c r="E77" s="54"/>
      <c r="F77" s="54"/>
      <c r="G77" s="54"/>
      <c r="H77" s="54"/>
      <c r="I77" s="54"/>
      <c r="J77" s="54"/>
      <c r="K77" s="54"/>
      <c r="L77" s="54"/>
      <c r="M77" s="54"/>
      <c r="N77" s="54"/>
      <c r="O77" s="54"/>
      <c r="P77" s="54"/>
      <c r="Q77" s="54"/>
      <c r="R77" s="54"/>
      <c r="S77" s="54"/>
    </row>
    <row r="78" spans="1:19">
      <c r="E78" s="54"/>
      <c r="F78" s="54"/>
      <c r="G78" s="54"/>
      <c r="H78" s="54"/>
      <c r="I78" s="54"/>
      <c r="J78" s="54"/>
      <c r="K78" s="54"/>
      <c r="L78" s="54"/>
      <c r="M78" s="54"/>
      <c r="N78" s="54"/>
      <c r="O78" s="54"/>
      <c r="P78" s="54"/>
      <c r="Q78" s="54"/>
      <c r="R78" s="54"/>
      <c r="S78" s="54"/>
    </row>
    <row r="79" spans="1:19">
      <c r="A79"/>
      <c r="E79" s="54"/>
      <c r="F79" s="54"/>
      <c r="G79" s="54"/>
      <c r="H79" s="54"/>
      <c r="I79" s="54"/>
      <c r="J79" s="54"/>
      <c r="K79" s="54"/>
      <c r="L79" s="54"/>
      <c r="M79" s="54"/>
      <c r="N79" s="54"/>
      <c r="O79" s="54"/>
      <c r="P79" s="54"/>
      <c r="Q79" s="54"/>
      <c r="R79" s="54"/>
      <c r="S79" s="54"/>
    </row>
    <row r="80" spans="1:19">
      <c r="E80" s="54"/>
      <c r="F80" s="54"/>
      <c r="G80" s="54"/>
      <c r="H80" s="54"/>
      <c r="I80" s="54"/>
      <c r="J80" s="54"/>
      <c r="K80" s="54"/>
      <c r="L80" s="54"/>
      <c r="M80" s="54"/>
      <c r="N80" s="54"/>
      <c r="O80" s="54"/>
      <c r="P80" s="54"/>
      <c r="Q80" s="54"/>
      <c r="R80" s="54"/>
      <c r="S80" s="54"/>
    </row>
    <row r="81" spans="1:19" ht="15.75">
      <c r="A81" s="299" t="s">
        <v>42</v>
      </c>
      <c r="B81" s="299"/>
      <c r="C81" s="22"/>
      <c r="D81" s="22"/>
      <c r="E81" s="54"/>
      <c r="F81" s="54"/>
      <c r="G81" s="54"/>
      <c r="H81" s="54"/>
      <c r="I81" s="54"/>
      <c r="J81" s="54"/>
      <c r="K81" s="54"/>
      <c r="L81" s="54"/>
      <c r="M81" s="54"/>
      <c r="N81" s="54"/>
      <c r="O81" s="54"/>
      <c r="P81" s="54"/>
      <c r="Q81" s="54"/>
      <c r="R81" s="54"/>
      <c r="S81" s="54"/>
    </row>
    <row r="82" spans="1:19">
      <c r="E82" s="54"/>
      <c r="F82" s="54"/>
      <c r="G82" s="54"/>
      <c r="H82" s="54"/>
      <c r="I82" s="54"/>
      <c r="J82" s="54"/>
      <c r="K82" s="54"/>
      <c r="L82" s="54"/>
      <c r="M82" s="54"/>
      <c r="N82" s="54"/>
      <c r="O82" s="54"/>
      <c r="P82" s="54"/>
      <c r="Q82" s="54"/>
      <c r="R82" s="54"/>
      <c r="S82" s="54"/>
    </row>
    <row r="83" spans="1:19">
      <c r="A83" s="14" t="s">
        <v>28</v>
      </c>
      <c r="B83" s="102" t="s">
        <v>43</v>
      </c>
      <c r="E83" s="54"/>
      <c r="F83" s="54"/>
      <c r="G83" s="54"/>
      <c r="H83" s="54"/>
      <c r="I83" s="54"/>
      <c r="J83" s="54"/>
      <c r="K83" s="54"/>
      <c r="L83" s="54"/>
      <c r="M83" s="54"/>
      <c r="N83" s="54"/>
      <c r="O83" s="54"/>
      <c r="P83" s="54"/>
      <c r="Q83" s="54"/>
      <c r="R83" s="54"/>
      <c r="S83" s="54"/>
    </row>
    <row r="84" spans="1:19">
      <c r="A84" s="4">
        <v>1</v>
      </c>
      <c r="B84" s="108" t="s">
        <v>282</v>
      </c>
      <c r="E84" s="54"/>
      <c r="F84" s="54"/>
      <c r="G84" s="54"/>
      <c r="H84" s="54"/>
      <c r="I84" s="54"/>
      <c r="J84" s="54"/>
      <c r="K84" s="54"/>
      <c r="L84" s="54"/>
      <c r="M84" s="54"/>
      <c r="N84" s="54"/>
      <c r="O84" s="54"/>
      <c r="P84" s="54"/>
      <c r="Q84" s="54"/>
      <c r="R84" s="54"/>
      <c r="S84" s="54"/>
    </row>
    <row r="85" spans="1:19">
      <c r="A85" s="4">
        <v>2</v>
      </c>
      <c r="B85" s="108" t="s">
        <v>283</v>
      </c>
      <c r="E85" s="54"/>
      <c r="F85" s="54"/>
      <c r="G85" s="54"/>
      <c r="H85" s="54"/>
      <c r="I85" s="54"/>
      <c r="J85" s="54"/>
      <c r="K85" s="54"/>
      <c r="L85" s="54"/>
      <c r="M85" s="54"/>
      <c r="N85" s="54"/>
      <c r="O85" s="54"/>
      <c r="P85" s="54"/>
      <c r="Q85" s="54"/>
      <c r="R85" s="54"/>
      <c r="S85" s="54"/>
    </row>
    <row r="86" spans="1:19">
      <c r="A86" s="4">
        <v>3</v>
      </c>
      <c r="B86" s="108" t="s">
        <v>54</v>
      </c>
      <c r="E86" s="54"/>
      <c r="F86" s="54"/>
      <c r="G86" s="54"/>
      <c r="H86" s="54"/>
      <c r="I86" s="54"/>
      <c r="J86" s="54"/>
      <c r="K86" s="54"/>
      <c r="L86" s="54"/>
      <c r="M86" s="54"/>
      <c r="N86" s="54"/>
      <c r="O86" s="54"/>
      <c r="P86" s="54"/>
      <c r="Q86" s="54"/>
      <c r="R86" s="54"/>
      <c r="S86" s="54"/>
    </row>
    <row r="87" spans="1:19">
      <c r="A87" s="4">
        <v>4</v>
      </c>
      <c r="B87" s="108" t="s">
        <v>284</v>
      </c>
      <c r="E87" s="54"/>
      <c r="F87" s="54"/>
      <c r="G87" s="54"/>
      <c r="H87" s="54"/>
      <c r="I87" s="54"/>
      <c r="J87" s="54"/>
      <c r="K87" s="54"/>
      <c r="L87" s="54"/>
      <c r="M87" s="54"/>
      <c r="N87" s="54"/>
      <c r="O87" s="54"/>
      <c r="P87" s="54"/>
      <c r="Q87" s="54"/>
      <c r="R87" s="54"/>
      <c r="S87" s="54"/>
    </row>
    <row r="88" spans="1:19">
      <c r="A88" s="4">
        <v>5</v>
      </c>
      <c r="B88" s="108" t="s">
        <v>285</v>
      </c>
      <c r="E88" s="54"/>
      <c r="F88" s="54"/>
      <c r="G88" s="54"/>
      <c r="H88" s="54"/>
      <c r="I88" s="54"/>
      <c r="J88" s="54"/>
      <c r="K88" s="54"/>
      <c r="L88" s="54"/>
      <c r="M88" s="54"/>
      <c r="N88" s="54"/>
      <c r="O88" s="54"/>
      <c r="P88" s="54"/>
      <c r="Q88" s="54"/>
      <c r="R88" s="54"/>
      <c r="S88" s="54"/>
    </row>
    <row r="89" spans="1:19">
      <c r="E89" s="54"/>
      <c r="F89" s="54"/>
      <c r="G89" s="54"/>
      <c r="H89" s="54"/>
      <c r="I89" s="54"/>
      <c r="J89" s="54"/>
      <c r="K89" s="54"/>
      <c r="L89" s="54"/>
      <c r="M89" s="54"/>
      <c r="N89" s="54"/>
      <c r="O89" s="54"/>
      <c r="P89" s="54"/>
      <c r="Q89" s="54"/>
      <c r="R89" s="54"/>
      <c r="S89" s="54"/>
    </row>
    <row r="90" spans="1:19">
      <c r="E90" s="54"/>
      <c r="F90" s="54"/>
      <c r="G90" s="54"/>
      <c r="H90" s="54"/>
      <c r="I90" s="54"/>
      <c r="J90" s="54"/>
      <c r="K90" s="54"/>
      <c r="L90" s="54"/>
      <c r="M90" s="54"/>
      <c r="N90" s="54"/>
      <c r="O90" s="54"/>
      <c r="P90" s="54"/>
      <c r="Q90" s="54"/>
      <c r="R90" s="54"/>
      <c r="S90" s="54"/>
    </row>
    <row r="91" spans="1:19">
      <c r="E91" s="54"/>
      <c r="F91" s="54"/>
      <c r="G91" s="54"/>
      <c r="H91" s="54"/>
      <c r="I91" s="54"/>
      <c r="J91" s="54"/>
      <c r="K91" s="54"/>
      <c r="L91" s="54"/>
      <c r="M91" s="54"/>
      <c r="N91" s="54"/>
      <c r="O91" s="54"/>
      <c r="P91" s="54"/>
      <c r="Q91" s="54"/>
      <c r="R91" s="54"/>
      <c r="S91" s="54"/>
    </row>
    <row r="92" spans="1:19">
      <c r="E92" s="54"/>
      <c r="F92" s="54"/>
      <c r="G92" s="54"/>
      <c r="H92" s="54"/>
      <c r="I92" s="54"/>
      <c r="J92" s="54"/>
      <c r="K92" s="54"/>
      <c r="L92" s="54"/>
      <c r="M92" s="54"/>
      <c r="N92" s="54"/>
      <c r="O92" s="54"/>
      <c r="P92" s="54"/>
      <c r="Q92" s="54"/>
      <c r="R92" s="54"/>
      <c r="S92" s="54"/>
    </row>
    <row r="93" spans="1:19">
      <c r="E93" s="54"/>
      <c r="F93" s="54"/>
      <c r="G93" s="54"/>
      <c r="H93" s="54"/>
      <c r="I93" s="54"/>
      <c r="J93" s="54"/>
      <c r="K93" s="54"/>
      <c r="L93" s="54"/>
      <c r="M93" s="54"/>
      <c r="N93" s="54"/>
      <c r="O93" s="54"/>
      <c r="P93" s="54"/>
      <c r="Q93" s="54"/>
      <c r="R93" s="54"/>
      <c r="S93" s="54"/>
    </row>
    <row r="94" spans="1:19">
      <c r="E94" s="54"/>
      <c r="F94" s="54"/>
      <c r="G94" s="54"/>
      <c r="H94" s="54"/>
      <c r="I94" s="54"/>
      <c r="J94" s="54"/>
      <c r="K94" s="54"/>
      <c r="L94" s="54"/>
      <c r="M94" s="54"/>
      <c r="N94" s="54"/>
      <c r="O94" s="54"/>
      <c r="P94" s="54"/>
      <c r="Q94" s="54"/>
      <c r="R94" s="54"/>
      <c r="S94" s="54"/>
    </row>
    <row r="95" spans="1:19">
      <c r="E95" s="54"/>
      <c r="F95" s="54"/>
      <c r="G95" s="54"/>
      <c r="H95" s="54"/>
      <c r="I95" s="54"/>
      <c r="J95" s="54"/>
      <c r="K95" s="54"/>
      <c r="L95" s="54"/>
      <c r="M95" s="54"/>
      <c r="N95" s="54"/>
      <c r="O95" s="54"/>
      <c r="P95" s="54"/>
      <c r="Q95" s="54"/>
      <c r="R95" s="54"/>
      <c r="S95" s="54"/>
    </row>
    <row r="96" spans="1:19">
      <c r="E96" s="54"/>
      <c r="F96" s="54"/>
      <c r="G96" s="54"/>
      <c r="H96" s="54"/>
      <c r="I96" s="54"/>
      <c r="J96" s="54"/>
      <c r="K96" s="54"/>
      <c r="L96" s="54"/>
      <c r="M96" s="54"/>
      <c r="N96" s="54"/>
      <c r="O96" s="54"/>
      <c r="P96" s="54"/>
      <c r="Q96" s="54"/>
      <c r="R96" s="54"/>
      <c r="S96" s="54"/>
    </row>
    <row r="97" spans="5:19">
      <c r="E97" s="54"/>
      <c r="F97" s="54"/>
      <c r="G97" s="54"/>
      <c r="H97" s="54"/>
      <c r="I97" s="54"/>
      <c r="J97" s="54"/>
      <c r="K97" s="54"/>
      <c r="L97" s="54"/>
      <c r="M97" s="54"/>
      <c r="N97" s="54"/>
      <c r="O97" s="54"/>
      <c r="P97" s="54"/>
      <c r="Q97" s="54"/>
      <c r="R97" s="54"/>
      <c r="S97" s="54"/>
    </row>
    <row r="98" spans="5:19">
      <c r="E98" s="54"/>
      <c r="F98" s="54"/>
      <c r="G98" s="54"/>
      <c r="H98" s="54"/>
      <c r="I98" s="54"/>
      <c r="J98" s="54"/>
      <c r="K98" s="54"/>
      <c r="L98" s="54"/>
      <c r="M98" s="54"/>
      <c r="N98" s="54"/>
      <c r="O98" s="54"/>
      <c r="P98" s="54"/>
      <c r="Q98" s="54"/>
      <c r="R98" s="54"/>
      <c r="S98" s="54"/>
    </row>
    <row r="99" spans="5:19">
      <c r="E99" s="54"/>
      <c r="F99" s="54"/>
      <c r="G99" s="54"/>
      <c r="H99" s="54"/>
      <c r="I99" s="54"/>
      <c r="J99" s="54"/>
      <c r="K99" s="54"/>
      <c r="L99" s="54"/>
      <c r="M99" s="54"/>
      <c r="N99" s="54"/>
      <c r="O99" s="54"/>
      <c r="P99" s="54"/>
      <c r="Q99" s="54"/>
      <c r="R99" s="54"/>
      <c r="S99" s="54"/>
    </row>
    <row r="100" spans="5:19">
      <c r="E100" s="54"/>
      <c r="F100" s="54"/>
      <c r="G100" s="54"/>
      <c r="H100" s="54"/>
      <c r="I100" s="54"/>
      <c r="J100" s="54"/>
      <c r="K100" s="54"/>
      <c r="L100" s="54"/>
      <c r="M100" s="54"/>
      <c r="N100" s="54"/>
      <c r="O100" s="54"/>
      <c r="P100" s="54"/>
      <c r="Q100" s="54"/>
      <c r="R100" s="54"/>
      <c r="S100" s="54"/>
    </row>
    <row r="101" spans="5:19">
      <c r="E101" s="54"/>
      <c r="F101" s="54"/>
      <c r="G101" s="54"/>
      <c r="H101" s="54"/>
      <c r="I101" s="54"/>
      <c r="J101" s="54"/>
      <c r="K101" s="54"/>
      <c r="L101" s="54"/>
      <c r="M101" s="54"/>
      <c r="N101" s="54"/>
      <c r="O101" s="54"/>
      <c r="P101" s="54"/>
      <c r="Q101" s="54"/>
      <c r="R101" s="54"/>
      <c r="S101" s="54"/>
    </row>
    <row r="102" spans="5:19">
      <c r="E102" s="54"/>
      <c r="F102" s="54"/>
      <c r="G102" s="54"/>
      <c r="H102" s="54"/>
      <c r="I102" s="54"/>
      <c r="J102" s="54"/>
      <c r="K102" s="54"/>
      <c r="L102" s="54"/>
      <c r="M102" s="54"/>
      <c r="N102" s="54"/>
      <c r="O102" s="54"/>
      <c r="P102" s="54"/>
      <c r="Q102" s="54"/>
      <c r="R102" s="54"/>
      <c r="S102" s="54"/>
    </row>
    <row r="103" spans="5:19">
      <c r="E103" s="54"/>
      <c r="F103" s="54"/>
      <c r="G103" s="54"/>
      <c r="H103" s="54"/>
      <c r="I103" s="54"/>
      <c r="J103" s="54"/>
      <c r="K103" s="54"/>
      <c r="L103" s="54"/>
      <c r="M103" s="54"/>
      <c r="N103" s="54"/>
      <c r="O103" s="54"/>
      <c r="P103" s="54"/>
      <c r="Q103" s="54"/>
      <c r="R103" s="54"/>
      <c r="S103" s="54"/>
    </row>
    <row r="104" spans="5:19">
      <c r="E104" s="54"/>
      <c r="F104" s="54"/>
      <c r="G104" s="54"/>
      <c r="H104" s="54"/>
      <c r="I104" s="54"/>
      <c r="J104" s="54"/>
      <c r="K104" s="54"/>
      <c r="L104" s="54"/>
      <c r="M104" s="54"/>
      <c r="N104" s="54"/>
      <c r="O104" s="54"/>
      <c r="P104" s="54"/>
      <c r="Q104" s="54"/>
      <c r="R104" s="54"/>
      <c r="S104" s="54"/>
    </row>
    <row r="105" spans="5:19">
      <c r="E105" s="54"/>
      <c r="F105" s="54"/>
      <c r="G105" s="54"/>
      <c r="H105" s="54"/>
      <c r="I105" s="54"/>
      <c r="J105" s="54"/>
      <c r="K105" s="54"/>
      <c r="L105" s="54"/>
      <c r="M105" s="54"/>
      <c r="N105" s="54"/>
      <c r="O105" s="54"/>
      <c r="P105" s="54"/>
      <c r="Q105" s="54"/>
      <c r="R105" s="54"/>
      <c r="S105" s="54"/>
    </row>
    <row r="106" spans="5:19">
      <c r="E106" s="54"/>
      <c r="F106" s="54"/>
      <c r="G106" s="54"/>
      <c r="H106" s="54"/>
      <c r="I106" s="54"/>
      <c r="J106" s="54"/>
      <c r="K106" s="54"/>
      <c r="L106" s="54"/>
      <c r="M106" s="54"/>
      <c r="N106" s="54"/>
      <c r="O106" s="54"/>
      <c r="P106" s="54"/>
      <c r="Q106" s="54"/>
      <c r="R106" s="54"/>
      <c r="S106" s="54"/>
    </row>
    <row r="107" spans="5:19">
      <c r="E107" s="54"/>
      <c r="F107" s="54"/>
      <c r="G107" s="54"/>
      <c r="H107" s="54"/>
      <c r="I107" s="54"/>
      <c r="J107" s="54"/>
      <c r="K107" s="54"/>
      <c r="L107" s="54"/>
      <c r="M107" s="54"/>
      <c r="N107" s="54"/>
      <c r="O107" s="54"/>
      <c r="P107" s="54"/>
      <c r="Q107" s="54"/>
      <c r="R107" s="54"/>
      <c r="S107" s="54"/>
    </row>
    <row r="108" spans="5:19">
      <c r="E108" s="54"/>
      <c r="F108" s="54"/>
      <c r="G108" s="54"/>
      <c r="H108" s="54"/>
      <c r="I108" s="54"/>
      <c r="J108" s="54"/>
      <c r="K108" s="54"/>
      <c r="L108" s="54"/>
      <c r="M108" s="54"/>
      <c r="N108" s="54"/>
      <c r="O108" s="54"/>
      <c r="P108" s="54"/>
      <c r="Q108" s="54"/>
      <c r="R108" s="54"/>
      <c r="S108" s="54"/>
    </row>
    <row r="109" spans="5:19">
      <c r="E109" s="54"/>
      <c r="F109" s="54"/>
      <c r="G109" s="54"/>
      <c r="H109" s="54"/>
      <c r="I109" s="54"/>
      <c r="J109" s="54"/>
      <c r="K109" s="54"/>
      <c r="L109" s="54"/>
      <c r="M109" s="54"/>
      <c r="N109" s="54"/>
      <c r="O109" s="54"/>
      <c r="P109" s="54"/>
      <c r="Q109" s="54"/>
      <c r="R109" s="54"/>
      <c r="S109" s="54"/>
    </row>
    <row r="110" spans="5:19">
      <c r="E110" s="54"/>
      <c r="F110" s="54"/>
      <c r="G110" s="54"/>
      <c r="H110" s="54"/>
      <c r="I110" s="54"/>
      <c r="J110" s="54"/>
      <c r="K110" s="54"/>
      <c r="L110" s="54"/>
      <c r="M110" s="54"/>
      <c r="N110" s="54"/>
      <c r="O110" s="54"/>
      <c r="P110" s="54"/>
      <c r="Q110" s="54"/>
      <c r="R110" s="54"/>
      <c r="S110" s="54"/>
    </row>
    <row r="111" spans="5:19">
      <c r="E111" s="54"/>
      <c r="F111" s="54"/>
      <c r="G111" s="54"/>
      <c r="H111" s="54"/>
      <c r="I111" s="54"/>
      <c r="J111" s="54"/>
      <c r="K111" s="54"/>
      <c r="L111" s="54"/>
      <c r="M111" s="54"/>
      <c r="N111" s="54"/>
      <c r="O111" s="54"/>
      <c r="P111" s="54"/>
      <c r="Q111" s="54"/>
      <c r="R111" s="54"/>
      <c r="S111" s="54"/>
    </row>
    <row r="112" spans="5:19">
      <c r="E112" s="54"/>
      <c r="F112" s="54"/>
      <c r="G112" s="54"/>
      <c r="H112" s="54"/>
      <c r="I112" s="54"/>
      <c r="J112" s="54"/>
      <c r="K112" s="54"/>
      <c r="L112" s="54"/>
      <c r="M112" s="54"/>
      <c r="N112" s="54"/>
      <c r="O112" s="54"/>
      <c r="P112" s="54"/>
      <c r="Q112" s="54"/>
      <c r="R112" s="54"/>
      <c r="S112" s="54"/>
    </row>
    <row r="113" spans="5:19">
      <c r="E113" s="54"/>
      <c r="F113" s="54"/>
      <c r="G113" s="54"/>
      <c r="H113" s="54"/>
      <c r="I113" s="54"/>
      <c r="J113" s="54"/>
      <c r="K113" s="54"/>
      <c r="L113" s="54"/>
      <c r="M113" s="54"/>
      <c r="N113" s="54"/>
      <c r="O113" s="54"/>
      <c r="P113" s="54"/>
      <c r="Q113" s="54"/>
      <c r="R113" s="54"/>
      <c r="S113" s="54"/>
    </row>
    <row r="114" spans="5:19">
      <c r="E114" s="54"/>
      <c r="F114" s="54"/>
      <c r="G114" s="54"/>
      <c r="H114" s="54"/>
      <c r="I114" s="54"/>
      <c r="J114" s="54"/>
      <c r="K114" s="54"/>
      <c r="L114" s="54"/>
      <c r="M114" s="54"/>
      <c r="N114" s="54"/>
      <c r="O114" s="54"/>
      <c r="P114" s="54"/>
      <c r="Q114" s="54"/>
      <c r="R114" s="54"/>
      <c r="S114" s="54"/>
    </row>
    <row r="115" spans="5:19">
      <c r="E115" s="54"/>
      <c r="F115" s="54"/>
      <c r="G115" s="54"/>
      <c r="H115" s="54"/>
      <c r="I115" s="54"/>
      <c r="J115" s="54"/>
      <c r="K115" s="54"/>
      <c r="L115" s="54"/>
      <c r="M115" s="54"/>
      <c r="N115" s="54"/>
      <c r="O115" s="54"/>
      <c r="P115" s="54"/>
      <c r="Q115" s="54"/>
      <c r="R115" s="54"/>
      <c r="S115" s="54"/>
    </row>
    <row r="116" spans="5:19">
      <c r="E116" s="54"/>
      <c r="F116" s="54"/>
      <c r="G116" s="54"/>
      <c r="H116" s="54"/>
      <c r="I116" s="54"/>
      <c r="J116" s="54"/>
      <c r="K116" s="54"/>
      <c r="L116" s="54"/>
      <c r="M116" s="54"/>
      <c r="N116" s="54"/>
      <c r="O116" s="54"/>
      <c r="P116" s="54"/>
      <c r="Q116" s="54"/>
      <c r="R116" s="54"/>
      <c r="S116" s="54"/>
    </row>
    <row r="117" spans="5:19">
      <c r="E117" s="54"/>
      <c r="F117" s="54"/>
      <c r="G117" s="54"/>
      <c r="H117" s="54"/>
      <c r="I117" s="54"/>
      <c r="J117" s="54"/>
      <c r="K117" s="54"/>
      <c r="L117" s="54"/>
      <c r="M117" s="54"/>
      <c r="N117" s="54"/>
      <c r="O117" s="54"/>
      <c r="P117" s="54"/>
      <c r="Q117" s="54"/>
      <c r="R117" s="54"/>
      <c r="S117" s="54"/>
    </row>
    <row r="118" spans="5:19">
      <c r="E118" s="54"/>
      <c r="F118" s="54"/>
      <c r="G118" s="54"/>
      <c r="H118" s="54"/>
      <c r="I118" s="54"/>
      <c r="J118" s="54"/>
      <c r="K118" s="54"/>
      <c r="L118" s="54"/>
      <c r="M118" s="54"/>
      <c r="N118" s="54"/>
      <c r="O118" s="54"/>
      <c r="P118" s="54"/>
      <c r="Q118" s="54"/>
      <c r="R118" s="54"/>
      <c r="S118" s="54"/>
    </row>
    <row r="119" spans="5:19">
      <c r="E119" s="54"/>
      <c r="F119" s="54"/>
      <c r="G119" s="54"/>
      <c r="H119" s="54"/>
      <c r="I119" s="54"/>
      <c r="J119" s="54"/>
      <c r="K119" s="54"/>
      <c r="L119" s="54"/>
      <c r="M119" s="54"/>
      <c r="N119" s="54"/>
      <c r="O119" s="54"/>
      <c r="P119" s="54"/>
      <c r="Q119" s="54"/>
      <c r="R119" s="54"/>
      <c r="S119" s="54"/>
    </row>
    <row r="120" spans="5:19">
      <c r="E120" s="54"/>
      <c r="F120" s="54"/>
      <c r="G120" s="54"/>
      <c r="H120" s="54"/>
      <c r="I120" s="54"/>
      <c r="J120" s="54"/>
      <c r="K120" s="54"/>
      <c r="L120" s="54"/>
      <c r="M120" s="54"/>
      <c r="N120" s="54"/>
      <c r="O120" s="54"/>
      <c r="P120" s="54"/>
      <c r="Q120" s="54"/>
      <c r="R120" s="54"/>
      <c r="S120" s="54"/>
    </row>
    <row r="121" spans="5:19">
      <c r="E121" s="54"/>
      <c r="F121" s="54"/>
      <c r="G121" s="54"/>
      <c r="H121" s="54"/>
      <c r="I121" s="54"/>
      <c r="J121" s="54"/>
      <c r="K121" s="54"/>
      <c r="L121" s="54"/>
      <c r="M121" s="54"/>
      <c r="N121" s="54"/>
      <c r="O121" s="54"/>
      <c r="P121" s="54"/>
      <c r="Q121" s="54"/>
      <c r="R121" s="54"/>
      <c r="S121" s="54"/>
    </row>
    <row r="122" spans="5:19">
      <c r="E122" s="54"/>
      <c r="F122" s="54"/>
      <c r="G122" s="54"/>
      <c r="H122" s="54"/>
      <c r="I122" s="54"/>
      <c r="J122" s="54"/>
      <c r="K122" s="54"/>
      <c r="L122" s="54"/>
      <c r="M122" s="54"/>
      <c r="N122" s="54"/>
      <c r="O122" s="54"/>
      <c r="P122" s="54"/>
      <c r="Q122" s="54"/>
      <c r="R122" s="54"/>
      <c r="S122" s="54"/>
    </row>
    <row r="123" spans="5:19">
      <c r="E123" s="54"/>
      <c r="F123" s="54"/>
      <c r="G123" s="54"/>
      <c r="H123" s="54"/>
      <c r="I123" s="54"/>
      <c r="J123" s="54"/>
      <c r="K123" s="54"/>
      <c r="L123" s="54"/>
      <c r="M123" s="54"/>
      <c r="N123" s="54"/>
      <c r="O123" s="54"/>
      <c r="P123" s="54"/>
      <c r="Q123" s="54"/>
      <c r="R123" s="54"/>
      <c r="S123" s="54"/>
    </row>
    <row r="124" spans="5:19">
      <c r="E124" s="54"/>
      <c r="F124" s="54"/>
      <c r="G124" s="54"/>
      <c r="H124" s="54"/>
      <c r="I124" s="54"/>
      <c r="J124" s="54"/>
      <c r="K124" s="54"/>
      <c r="L124" s="54"/>
      <c r="M124" s="54"/>
      <c r="N124" s="54"/>
      <c r="O124" s="54"/>
      <c r="P124" s="54"/>
      <c r="Q124" s="54"/>
      <c r="R124" s="54"/>
      <c r="S124" s="54"/>
    </row>
    <row r="125" spans="5:19">
      <c r="E125" s="54"/>
      <c r="F125" s="54"/>
      <c r="G125" s="54"/>
      <c r="H125" s="54"/>
      <c r="I125" s="54"/>
      <c r="J125" s="54"/>
      <c r="K125" s="54"/>
      <c r="L125" s="54"/>
      <c r="M125" s="54"/>
      <c r="N125" s="54"/>
      <c r="O125" s="54"/>
      <c r="P125" s="54"/>
      <c r="Q125" s="54"/>
      <c r="R125" s="54"/>
      <c r="S125" s="54"/>
    </row>
    <row r="126" spans="5:19">
      <c r="E126" s="54"/>
      <c r="F126" s="54"/>
      <c r="G126" s="54"/>
      <c r="H126" s="54"/>
      <c r="I126" s="54"/>
      <c r="J126" s="54"/>
      <c r="K126" s="54"/>
      <c r="L126" s="54"/>
      <c r="M126" s="54"/>
      <c r="N126" s="54"/>
      <c r="O126" s="54"/>
      <c r="P126" s="54"/>
      <c r="Q126" s="54"/>
      <c r="R126" s="54"/>
      <c r="S126" s="54"/>
    </row>
    <row r="127" spans="5:19">
      <c r="E127" s="54"/>
      <c r="F127" s="54"/>
      <c r="G127" s="54"/>
      <c r="H127" s="54"/>
      <c r="I127" s="54"/>
      <c r="J127" s="54"/>
      <c r="K127" s="54"/>
      <c r="L127" s="54"/>
      <c r="M127" s="54"/>
      <c r="N127" s="54"/>
      <c r="O127" s="54"/>
      <c r="P127" s="54"/>
      <c r="Q127" s="54"/>
      <c r="R127" s="54"/>
      <c r="S127" s="54"/>
    </row>
    <row r="128" spans="5:19">
      <c r="E128" s="54"/>
      <c r="F128" s="54"/>
      <c r="G128" s="54"/>
      <c r="H128" s="54"/>
      <c r="I128" s="54"/>
      <c r="J128" s="54"/>
      <c r="K128" s="54"/>
      <c r="L128" s="54"/>
      <c r="M128" s="54"/>
      <c r="N128" s="54"/>
      <c r="O128" s="54"/>
      <c r="P128" s="54"/>
      <c r="Q128" s="54"/>
      <c r="R128" s="54"/>
      <c r="S128" s="54"/>
    </row>
    <row r="129" spans="5:19">
      <c r="E129" s="54"/>
      <c r="F129" s="54"/>
      <c r="G129" s="54"/>
      <c r="H129" s="54"/>
      <c r="I129" s="54"/>
      <c r="J129" s="54"/>
      <c r="K129" s="54"/>
      <c r="L129" s="54"/>
      <c r="M129" s="54"/>
      <c r="N129" s="54"/>
      <c r="O129" s="54"/>
      <c r="P129" s="54"/>
      <c r="Q129" s="54"/>
      <c r="R129" s="54"/>
      <c r="S129" s="54"/>
    </row>
    <row r="130" spans="5:19">
      <c r="E130" s="54"/>
      <c r="F130" s="54"/>
      <c r="G130" s="54"/>
      <c r="H130" s="54"/>
      <c r="I130" s="54"/>
      <c r="J130" s="54"/>
      <c r="K130" s="54"/>
      <c r="L130" s="54"/>
      <c r="M130" s="54"/>
      <c r="N130" s="54"/>
      <c r="O130" s="54"/>
      <c r="P130" s="54"/>
      <c r="Q130" s="54"/>
      <c r="R130" s="54"/>
      <c r="S130" s="54"/>
    </row>
    <row r="131" spans="5:19">
      <c r="E131" s="54"/>
      <c r="F131" s="54"/>
      <c r="G131" s="54"/>
      <c r="H131" s="54"/>
      <c r="I131" s="54"/>
      <c r="J131" s="54"/>
      <c r="K131" s="54"/>
      <c r="L131" s="54"/>
      <c r="M131" s="54"/>
      <c r="N131" s="54"/>
      <c r="O131" s="54"/>
      <c r="P131" s="54"/>
      <c r="Q131" s="54"/>
      <c r="R131" s="54"/>
      <c r="S131" s="54"/>
    </row>
    <row r="132" spans="5:19">
      <c r="E132" s="54"/>
      <c r="F132" s="54"/>
      <c r="G132" s="54"/>
      <c r="H132" s="54"/>
      <c r="I132" s="54"/>
      <c r="J132" s="54"/>
      <c r="K132" s="54"/>
      <c r="L132" s="54"/>
      <c r="M132" s="54"/>
      <c r="N132" s="54"/>
      <c r="O132" s="54"/>
      <c r="P132" s="54"/>
      <c r="Q132" s="54"/>
      <c r="R132" s="54"/>
      <c r="S132" s="54"/>
    </row>
    <row r="133" spans="5:19">
      <c r="E133" s="54"/>
      <c r="F133" s="54"/>
      <c r="G133" s="54"/>
      <c r="H133" s="54"/>
      <c r="I133" s="54"/>
      <c r="J133" s="54"/>
      <c r="K133" s="54"/>
      <c r="L133" s="54"/>
      <c r="M133" s="54"/>
      <c r="N133" s="54"/>
      <c r="O133" s="54"/>
      <c r="P133" s="54"/>
      <c r="Q133" s="54"/>
      <c r="R133" s="54"/>
      <c r="S133" s="54"/>
    </row>
    <row r="134" spans="5:19">
      <c r="E134" s="54"/>
      <c r="F134" s="54"/>
      <c r="G134" s="54"/>
      <c r="H134" s="54"/>
      <c r="I134" s="54"/>
      <c r="J134" s="54"/>
      <c r="K134" s="54"/>
      <c r="L134" s="54"/>
      <c r="M134" s="54"/>
      <c r="N134" s="54"/>
      <c r="O134" s="54"/>
      <c r="P134" s="54"/>
      <c r="Q134" s="54"/>
      <c r="R134" s="54"/>
      <c r="S134" s="54"/>
    </row>
    <row r="135" spans="5:19">
      <c r="E135" s="54"/>
      <c r="F135" s="54"/>
      <c r="G135" s="54"/>
      <c r="H135" s="54"/>
      <c r="I135" s="54"/>
      <c r="J135" s="54"/>
      <c r="K135" s="54"/>
      <c r="L135" s="54"/>
      <c r="M135" s="54"/>
      <c r="N135" s="54"/>
      <c r="O135" s="54"/>
      <c r="P135" s="54"/>
      <c r="Q135" s="54"/>
      <c r="R135" s="54"/>
      <c r="S135" s="54"/>
    </row>
    <row r="136" spans="5:19">
      <c r="E136" s="54"/>
      <c r="F136" s="54"/>
      <c r="G136" s="54"/>
      <c r="H136" s="54"/>
      <c r="I136" s="54"/>
      <c r="J136" s="54"/>
      <c r="K136" s="54"/>
      <c r="L136" s="54"/>
      <c r="M136" s="54"/>
      <c r="N136" s="54"/>
      <c r="O136" s="54"/>
      <c r="P136" s="54"/>
      <c r="Q136" s="54"/>
      <c r="R136" s="54"/>
      <c r="S136" s="54"/>
    </row>
    <row r="137" spans="5:19">
      <c r="E137" s="54"/>
      <c r="F137" s="54"/>
      <c r="G137" s="54"/>
      <c r="H137" s="54"/>
      <c r="I137" s="54"/>
      <c r="J137" s="54"/>
      <c r="K137" s="54"/>
      <c r="L137" s="54"/>
      <c r="M137" s="54"/>
      <c r="N137" s="54"/>
      <c r="O137" s="54"/>
      <c r="P137" s="54"/>
      <c r="Q137" s="54"/>
      <c r="R137" s="54"/>
      <c r="S137" s="54"/>
    </row>
    <row r="138" spans="5:19">
      <c r="E138" s="54"/>
      <c r="F138" s="54"/>
      <c r="G138" s="54"/>
      <c r="H138" s="54"/>
      <c r="I138" s="54"/>
      <c r="J138" s="54"/>
      <c r="K138" s="54"/>
      <c r="L138" s="54"/>
      <c r="M138" s="54"/>
      <c r="N138" s="54"/>
      <c r="O138" s="54"/>
      <c r="P138" s="54"/>
      <c r="Q138" s="54"/>
      <c r="R138" s="54"/>
      <c r="S138" s="54"/>
    </row>
    <row r="139" spans="5:19">
      <c r="E139" s="54"/>
      <c r="F139" s="54"/>
      <c r="G139" s="54"/>
      <c r="H139" s="54"/>
      <c r="I139" s="54"/>
      <c r="J139" s="54"/>
      <c r="K139" s="54"/>
      <c r="L139" s="54"/>
      <c r="M139" s="54"/>
      <c r="N139" s="54"/>
      <c r="O139" s="54"/>
      <c r="P139" s="54"/>
      <c r="Q139" s="54"/>
      <c r="R139" s="54"/>
      <c r="S139" s="54"/>
    </row>
    <row r="140" spans="5:19">
      <c r="E140" s="54"/>
      <c r="F140" s="54"/>
      <c r="G140" s="54"/>
      <c r="H140" s="54"/>
      <c r="I140" s="54"/>
      <c r="J140" s="54"/>
      <c r="K140" s="54"/>
      <c r="L140" s="54"/>
      <c r="M140" s="54"/>
      <c r="N140" s="54"/>
      <c r="O140" s="54"/>
      <c r="P140" s="54"/>
      <c r="Q140" s="54"/>
      <c r="R140" s="54"/>
      <c r="S140" s="54"/>
    </row>
    <row r="141" spans="5:19">
      <c r="E141" s="54"/>
      <c r="F141" s="54"/>
      <c r="G141" s="54"/>
      <c r="H141" s="54"/>
      <c r="I141" s="54"/>
      <c r="J141" s="54"/>
      <c r="K141" s="54"/>
      <c r="L141" s="54"/>
      <c r="M141" s="54"/>
      <c r="N141" s="54"/>
      <c r="O141" s="54"/>
      <c r="P141" s="54"/>
      <c r="Q141" s="54"/>
      <c r="R141" s="54"/>
      <c r="S141" s="54"/>
    </row>
    <row r="142" spans="5:19">
      <c r="E142" s="54"/>
      <c r="F142" s="54"/>
      <c r="G142" s="54"/>
      <c r="H142" s="54"/>
      <c r="I142" s="54"/>
      <c r="J142" s="54"/>
      <c r="K142" s="54"/>
      <c r="L142" s="54"/>
      <c r="M142" s="54"/>
      <c r="N142" s="54"/>
      <c r="O142" s="54"/>
      <c r="P142" s="54"/>
      <c r="Q142" s="54"/>
      <c r="R142" s="54"/>
      <c r="S142" s="54"/>
    </row>
    <row r="143" spans="5:19">
      <c r="E143" s="54"/>
      <c r="F143" s="54"/>
      <c r="G143" s="54"/>
      <c r="H143" s="54"/>
      <c r="I143" s="54"/>
      <c r="J143" s="54"/>
      <c r="K143" s="54"/>
      <c r="L143" s="54"/>
      <c r="M143" s="54"/>
      <c r="N143" s="54"/>
      <c r="O143" s="54"/>
      <c r="P143" s="54"/>
      <c r="Q143" s="54"/>
      <c r="R143" s="54"/>
      <c r="S143" s="54"/>
    </row>
    <row r="144" spans="5:19">
      <c r="E144" s="54"/>
      <c r="F144" s="54"/>
      <c r="G144" s="54"/>
      <c r="H144" s="54"/>
      <c r="I144" s="54"/>
      <c r="J144" s="54"/>
      <c r="K144" s="54"/>
      <c r="L144" s="54"/>
      <c r="M144" s="54"/>
      <c r="N144" s="54"/>
      <c r="O144" s="54"/>
      <c r="P144" s="54"/>
      <c r="Q144" s="54"/>
      <c r="R144" s="54"/>
      <c r="S144" s="54"/>
    </row>
    <row r="145" spans="5:19">
      <c r="E145" s="54"/>
      <c r="F145" s="54"/>
      <c r="G145" s="54"/>
      <c r="H145" s="54"/>
      <c r="I145" s="54"/>
      <c r="J145" s="54"/>
      <c r="K145" s="54"/>
      <c r="L145" s="54"/>
      <c r="M145" s="54"/>
      <c r="N145" s="54"/>
      <c r="O145" s="54"/>
      <c r="P145" s="54"/>
      <c r="Q145" s="54"/>
      <c r="R145" s="54"/>
      <c r="S145" s="54"/>
    </row>
  </sheetData>
  <sheetProtection password="C154" sheet="1" objects="1" scenarios="1"/>
  <mergeCells count="31">
    <mergeCell ref="A64:B64"/>
    <mergeCell ref="A67:A71"/>
    <mergeCell ref="B67:B71"/>
    <mergeCell ref="B72:B74"/>
    <mergeCell ref="A72:A74"/>
    <mergeCell ref="A63:D63"/>
    <mergeCell ref="A44:D44"/>
    <mergeCell ref="A45:D45"/>
    <mergeCell ref="A49:A53"/>
    <mergeCell ref="B49:B53"/>
    <mergeCell ref="A1:D1"/>
    <mergeCell ref="A3:D3"/>
    <mergeCell ref="A4:D4"/>
    <mergeCell ref="A7:A11"/>
    <mergeCell ref="B7:B11"/>
    <mergeCell ref="A81:B81"/>
    <mergeCell ref="B75:B77"/>
    <mergeCell ref="A75:A77"/>
    <mergeCell ref="A12:A16"/>
    <mergeCell ref="B12:B16"/>
    <mergeCell ref="A17:A19"/>
    <mergeCell ref="B17:B19"/>
    <mergeCell ref="A20:A22"/>
    <mergeCell ref="B20:B22"/>
    <mergeCell ref="A23:A27"/>
    <mergeCell ref="B23:B27"/>
    <mergeCell ref="A29:D29"/>
    <mergeCell ref="A32:D32"/>
    <mergeCell ref="A54:A58"/>
    <mergeCell ref="B54:B58"/>
    <mergeCell ref="A62:D62"/>
  </mergeCells>
  <pageMargins left="0.70866141732283472" right="0.70866141732283472" top="0.74803149606299213" bottom="0.74803149606299213" header="0.31496062992125984" footer="0.31496062992125984"/>
  <pageSetup paperSize="8" scale="64" orientation="portrait" r:id="rId1"/>
  <rowBreaks count="1" manualBreakCount="1">
    <brk id="47" max="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1"/>
  <sheetViews>
    <sheetView showGridLines="0" tabSelected="1" workbookViewId="0">
      <selection activeCell="F9" sqref="F9"/>
    </sheetView>
  </sheetViews>
  <sheetFormatPr defaultColWidth="9.28515625" defaultRowHeight="15"/>
  <cols>
    <col min="1" max="1" width="5.42578125" style="1" customWidth="1"/>
    <col min="2" max="2" width="15.7109375" style="1" customWidth="1"/>
    <col min="3" max="3" width="7.42578125" style="1" customWidth="1"/>
    <col min="4" max="4" width="12.7109375" style="1" customWidth="1"/>
    <col min="5" max="9" width="15.7109375" style="1" customWidth="1"/>
    <col min="10" max="16384" width="9.28515625" style="1"/>
  </cols>
  <sheetData>
    <row r="1" spans="1:15" ht="21" customHeight="1">
      <c r="B1" s="328" t="s">
        <v>21</v>
      </c>
      <c r="C1" s="328"/>
      <c r="D1" s="328"/>
      <c r="E1" s="328"/>
      <c r="J1" s="53"/>
      <c r="K1" s="53"/>
      <c r="L1" s="61"/>
      <c r="M1" s="61"/>
      <c r="N1" s="61"/>
      <c r="O1" s="61"/>
    </row>
    <row r="2" spans="1:15">
      <c r="J2" s="53"/>
      <c r="K2" s="53"/>
      <c r="L2" s="61"/>
      <c r="M2" s="61"/>
      <c r="N2" s="61"/>
      <c r="O2" s="61"/>
    </row>
    <row r="3" spans="1:15">
      <c r="J3" s="53"/>
      <c r="K3" s="53"/>
      <c r="L3" s="61"/>
      <c r="M3" s="61"/>
      <c r="N3" s="61"/>
      <c r="O3" s="61"/>
    </row>
    <row r="4" spans="1:15" ht="45">
      <c r="B4" s="4" t="s">
        <v>1</v>
      </c>
      <c r="C4" s="4" t="s">
        <v>46</v>
      </c>
      <c r="D4" s="4" t="s">
        <v>45</v>
      </c>
      <c r="E4" s="4" t="s">
        <v>2</v>
      </c>
      <c r="J4" s="53"/>
      <c r="K4" s="53"/>
      <c r="L4" s="61"/>
      <c r="M4" s="61"/>
      <c r="N4" s="61"/>
      <c r="O4" s="61"/>
    </row>
    <row r="5" spans="1:15">
      <c r="B5" s="5">
        <v>1</v>
      </c>
      <c r="C5" s="2">
        <v>0</v>
      </c>
      <c r="D5" s="2">
        <v>1</v>
      </c>
      <c r="E5" s="2" t="s">
        <v>3</v>
      </c>
      <c r="J5" s="53"/>
      <c r="K5" s="53"/>
      <c r="L5" s="61"/>
      <c r="M5" s="61"/>
      <c r="N5" s="61"/>
      <c r="O5" s="61"/>
    </row>
    <row r="6" spans="1:15">
      <c r="B6" s="5">
        <v>2</v>
      </c>
      <c r="C6" s="2">
        <v>1</v>
      </c>
      <c r="D6" s="2">
        <v>6</v>
      </c>
      <c r="E6" s="6" t="s">
        <v>4</v>
      </c>
      <c r="J6" s="53"/>
      <c r="K6" s="53"/>
      <c r="L6" s="61"/>
      <c r="M6" s="61"/>
      <c r="N6" s="61"/>
      <c r="O6" s="61"/>
    </row>
    <row r="7" spans="1:15">
      <c r="B7" s="5">
        <v>3</v>
      </c>
      <c r="C7" s="2">
        <v>6</v>
      </c>
      <c r="D7" s="2">
        <v>12</v>
      </c>
      <c r="E7" s="7" t="s">
        <v>5</v>
      </c>
      <c r="J7" s="53"/>
      <c r="K7" s="53"/>
      <c r="L7" s="61"/>
      <c r="M7" s="61"/>
      <c r="N7" s="61"/>
      <c r="O7" s="61"/>
    </row>
    <row r="8" spans="1:15">
      <c r="B8" s="5">
        <v>4</v>
      </c>
      <c r="C8" s="2">
        <v>12</v>
      </c>
      <c r="D8" s="2">
        <v>20</v>
      </c>
      <c r="E8" s="8" t="s">
        <v>286</v>
      </c>
      <c r="J8" s="53"/>
      <c r="K8" s="53"/>
      <c r="L8" s="61"/>
      <c r="M8" s="61"/>
      <c r="N8" s="61"/>
      <c r="O8" s="61"/>
    </row>
    <row r="9" spans="1:15" ht="30">
      <c r="B9" s="5">
        <v>5</v>
      </c>
      <c r="C9" s="2">
        <v>20</v>
      </c>
      <c r="D9" s="2">
        <v>25</v>
      </c>
      <c r="E9" s="9" t="s">
        <v>6</v>
      </c>
      <c r="J9" s="53"/>
      <c r="K9" s="53"/>
      <c r="L9" s="61"/>
      <c r="M9" s="61"/>
      <c r="N9" s="61"/>
      <c r="O9" s="61"/>
    </row>
    <row r="10" spans="1:15">
      <c r="B10" s="5"/>
      <c r="C10" s="2"/>
      <c r="D10" s="2"/>
      <c r="E10" s="2"/>
      <c r="J10" s="53"/>
      <c r="K10" s="53"/>
      <c r="L10" s="61"/>
      <c r="M10" s="61"/>
      <c r="N10" s="61"/>
      <c r="O10" s="61"/>
    </row>
    <row r="11" spans="1:15">
      <c r="J11" s="53"/>
      <c r="K11" s="53"/>
      <c r="L11" s="61"/>
      <c r="M11" s="61"/>
      <c r="N11" s="61"/>
      <c r="O11" s="61"/>
    </row>
    <row r="12" spans="1:15">
      <c r="A12" s="333" t="s">
        <v>47</v>
      </c>
      <c r="B12" s="333"/>
      <c r="C12" s="333"/>
      <c r="D12" s="333"/>
      <c r="E12" s="333"/>
      <c r="F12" s="333"/>
      <c r="G12" s="333"/>
      <c r="H12" s="333"/>
      <c r="I12" s="333"/>
      <c r="J12" s="53"/>
      <c r="K12" s="53"/>
      <c r="L12" s="61"/>
      <c r="M12" s="61"/>
      <c r="N12" s="61"/>
      <c r="O12" s="61"/>
    </row>
    <row r="13" spans="1:15">
      <c r="D13" s="329" t="s">
        <v>287</v>
      </c>
      <c r="E13" s="329"/>
      <c r="F13" s="329"/>
      <c r="G13" s="329"/>
      <c r="H13" s="329"/>
      <c r="I13" s="329"/>
      <c r="J13" s="53"/>
      <c r="K13" s="53"/>
      <c r="L13" s="61"/>
      <c r="M13" s="61"/>
      <c r="N13" s="61"/>
      <c r="O13" s="61"/>
    </row>
    <row r="14" spans="1:15" ht="30">
      <c r="D14" s="14" t="s">
        <v>30</v>
      </c>
      <c r="E14" s="14" t="s">
        <v>31</v>
      </c>
      <c r="F14" s="14" t="s">
        <v>32</v>
      </c>
      <c r="G14" s="14" t="s">
        <v>33</v>
      </c>
      <c r="H14" s="14" t="s">
        <v>34</v>
      </c>
      <c r="I14" s="14" t="s">
        <v>35</v>
      </c>
      <c r="J14" s="53"/>
      <c r="K14" s="53"/>
      <c r="L14" s="61"/>
      <c r="M14" s="61"/>
      <c r="N14" s="61"/>
      <c r="O14" s="61"/>
    </row>
    <row r="15" spans="1:15">
      <c r="D15" s="12">
        <v>0</v>
      </c>
      <c r="E15" s="12">
        <v>1</v>
      </c>
      <c r="F15" s="12">
        <v>2</v>
      </c>
      <c r="G15" s="12">
        <v>3</v>
      </c>
      <c r="H15" s="12">
        <v>4</v>
      </c>
      <c r="I15" s="12">
        <v>5</v>
      </c>
      <c r="L15" s="61"/>
      <c r="M15" s="61"/>
      <c r="N15" s="61"/>
      <c r="O15" s="61"/>
    </row>
    <row r="16" spans="1:15" ht="15" customHeight="1">
      <c r="A16" s="330" t="s">
        <v>59</v>
      </c>
      <c r="B16" s="13" t="s">
        <v>44</v>
      </c>
      <c r="C16" s="12">
        <v>0</v>
      </c>
      <c r="D16" s="17">
        <f t="shared" ref="D16:I21" si="0">D$15*$C16</f>
        <v>0</v>
      </c>
      <c r="E16" s="2">
        <f t="shared" si="0"/>
        <v>0</v>
      </c>
      <c r="F16" s="2">
        <f t="shared" si="0"/>
        <v>0</v>
      </c>
      <c r="G16" s="2">
        <f t="shared" si="0"/>
        <v>0</v>
      </c>
      <c r="H16" s="2">
        <f t="shared" si="0"/>
        <v>0</v>
      </c>
      <c r="I16" s="2">
        <f t="shared" si="0"/>
        <v>0</v>
      </c>
      <c r="L16" s="61"/>
      <c r="M16" s="61"/>
      <c r="N16" s="61"/>
      <c r="O16" s="61"/>
    </row>
    <row r="17" spans="1:15">
      <c r="A17" s="331"/>
      <c r="B17" s="13" t="s">
        <v>283</v>
      </c>
      <c r="C17" s="12">
        <v>1</v>
      </c>
      <c r="D17" s="2">
        <f t="shared" si="0"/>
        <v>0</v>
      </c>
      <c r="E17" s="17">
        <f t="shared" si="0"/>
        <v>1</v>
      </c>
      <c r="F17" s="16">
        <f t="shared" si="0"/>
        <v>2</v>
      </c>
      <c r="G17" s="16">
        <f t="shared" si="0"/>
        <v>3</v>
      </c>
      <c r="H17" s="16">
        <f t="shared" si="0"/>
        <v>4</v>
      </c>
      <c r="I17" s="16">
        <f t="shared" si="0"/>
        <v>5</v>
      </c>
      <c r="L17" s="61"/>
      <c r="M17" s="61"/>
      <c r="N17" s="61"/>
      <c r="O17" s="61"/>
    </row>
    <row r="18" spans="1:15">
      <c r="A18" s="331"/>
      <c r="B18" s="13" t="s">
        <v>288</v>
      </c>
      <c r="C18" s="12">
        <v>2</v>
      </c>
      <c r="D18" s="2">
        <f t="shared" si="0"/>
        <v>0</v>
      </c>
      <c r="E18" s="16">
        <f t="shared" si="0"/>
        <v>2</v>
      </c>
      <c r="F18" s="18">
        <f t="shared" si="0"/>
        <v>4</v>
      </c>
      <c r="G18" s="16">
        <f t="shared" si="0"/>
        <v>6</v>
      </c>
      <c r="H18" s="7">
        <f t="shared" si="0"/>
        <v>8</v>
      </c>
      <c r="I18" s="7">
        <f t="shared" si="0"/>
        <v>10</v>
      </c>
      <c r="L18" s="61"/>
      <c r="M18" s="61"/>
      <c r="N18" s="61"/>
      <c r="O18" s="61"/>
    </row>
    <row r="19" spans="1:15">
      <c r="A19" s="331"/>
      <c r="B19" s="13" t="s">
        <v>54</v>
      </c>
      <c r="C19" s="12">
        <v>3</v>
      </c>
      <c r="D19" s="2">
        <f t="shared" si="0"/>
        <v>0</v>
      </c>
      <c r="E19" s="16">
        <f t="shared" si="0"/>
        <v>3</v>
      </c>
      <c r="F19" s="16">
        <f t="shared" si="0"/>
        <v>6</v>
      </c>
      <c r="G19" s="19">
        <f t="shared" si="0"/>
        <v>9</v>
      </c>
      <c r="H19" s="7">
        <f t="shared" si="0"/>
        <v>12</v>
      </c>
      <c r="I19" s="8">
        <f t="shared" si="0"/>
        <v>15</v>
      </c>
      <c r="L19" s="61"/>
      <c r="M19" s="61"/>
      <c r="N19" s="61"/>
      <c r="O19" s="61"/>
    </row>
    <row r="20" spans="1:15">
      <c r="A20" s="331"/>
      <c r="B20" s="13" t="s">
        <v>284</v>
      </c>
      <c r="C20" s="12">
        <v>4</v>
      </c>
      <c r="D20" s="2">
        <f t="shared" si="0"/>
        <v>0</v>
      </c>
      <c r="E20" s="16">
        <f t="shared" si="0"/>
        <v>4</v>
      </c>
      <c r="F20" s="7">
        <f t="shared" si="0"/>
        <v>8</v>
      </c>
      <c r="G20" s="7">
        <f t="shared" si="0"/>
        <v>12</v>
      </c>
      <c r="H20" s="20">
        <f t="shared" si="0"/>
        <v>16</v>
      </c>
      <c r="I20" s="8">
        <f t="shared" si="0"/>
        <v>20</v>
      </c>
      <c r="L20" s="61"/>
      <c r="M20" s="61"/>
      <c r="N20" s="61"/>
      <c r="O20" s="61"/>
    </row>
    <row r="21" spans="1:15">
      <c r="A21" s="332"/>
      <c r="B21" s="13" t="s">
        <v>285</v>
      </c>
      <c r="C21" s="12">
        <v>5</v>
      </c>
      <c r="D21" s="2">
        <f t="shared" si="0"/>
        <v>0</v>
      </c>
      <c r="E21" s="16">
        <f t="shared" si="0"/>
        <v>5</v>
      </c>
      <c r="F21" s="7">
        <f t="shared" si="0"/>
        <v>10</v>
      </c>
      <c r="G21" s="8">
        <f t="shared" si="0"/>
        <v>15</v>
      </c>
      <c r="H21" s="8">
        <f t="shared" si="0"/>
        <v>20</v>
      </c>
      <c r="I21" s="21">
        <f t="shared" si="0"/>
        <v>25</v>
      </c>
      <c r="L21" s="61"/>
      <c r="M21" s="61"/>
      <c r="N21" s="61"/>
      <c r="O21" s="61"/>
    </row>
    <row r="22" spans="1:15">
      <c r="L22" s="61"/>
      <c r="M22" s="61"/>
      <c r="N22" s="61"/>
      <c r="O22" s="61"/>
    </row>
    <row r="23" spans="1:15">
      <c r="L23" s="61"/>
      <c r="M23" s="61"/>
      <c r="N23" s="61"/>
      <c r="O23" s="61"/>
    </row>
    <row r="24" spans="1:15">
      <c r="L24" s="61"/>
      <c r="M24" s="61"/>
      <c r="N24" s="61"/>
      <c r="O24" s="61"/>
    </row>
    <row r="25" spans="1:15" ht="31.5">
      <c r="B25" s="62" t="s">
        <v>289</v>
      </c>
      <c r="C25" s="334" t="s">
        <v>23</v>
      </c>
      <c r="D25" s="334"/>
      <c r="E25" s="334"/>
      <c r="F25" s="334"/>
      <c r="G25" s="334"/>
      <c r="H25" s="334"/>
      <c r="I25" s="334"/>
      <c r="L25" s="61"/>
      <c r="M25" s="61"/>
      <c r="N25" s="61"/>
      <c r="O25" s="61"/>
    </row>
    <row r="26" spans="1:15" ht="31.5">
      <c r="B26" s="103" t="s">
        <v>290</v>
      </c>
      <c r="C26" s="335" t="s">
        <v>291</v>
      </c>
      <c r="D26" s="335"/>
      <c r="E26" s="335"/>
      <c r="F26" s="335"/>
      <c r="G26" s="335"/>
      <c r="H26" s="335"/>
      <c r="I26" s="335"/>
      <c r="L26" s="61"/>
      <c r="M26" s="61"/>
      <c r="N26" s="61"/>
      <c r="O26" s="61"/>
    </row>
    <row r="27" spans="1:15" ht="33.6" customHeight="1">
      <c r="B27" s="104" t="s">
        <v>292</v>
      </c>
      <c r="C27" s="335" t="s">
        <v>293</v>
      </c>
      <c r="D27" s="335"/>
      <c r="E27" s="335"/>
      <c r="F27" s="335"/>
      <c r="G27" s="335"/>
      <c r="H27" s="335"/>
      <c r="I27" s="335"/>
      <c r="L27" s="61"/>
      <c r="M27" s="61"/>
      <c r="N27" s="61"/>
      <c r="O27" s="61"/>
    </row>
    <row r="28" spans="1:15" ht="50.45" customHeight="1">
      <c r="B28" s="105" t="s">
        <v>294</v>
      </c>
      <c r="C28" s="335" t="s">
        <v>295</v>
      </c>
      <c r="D28" s="335"/>
      <c r="E28" s="335"/>
      <c r="F28" s="335"/>
      <c r="G28" s="335"/>
      <c r="H28" s="335"/>
      <c r="I28" s="335"/>
      <c r="L28" s="61"/>
      <c r="M28" s="61"/>
      <c r="N28" s="61"/>
      <c r="O28" s="61"/>
    </row>
    <row r="29" spans="1:15" ht="46.15" customHeight="1">
      <c r="B29" s="106" t="s">
        <v>296</v>
      </c>
      <c r="C29" s="335" t="s">
        <v>297</v>
      </c>
      <c r="D29" s="335"/>
      <c r="E29" s="335"/>
      <c r="F29" s="335"/>
      <c r="G29" s="335"/>
      <c r="H29" s="335"/>
      <c r="I29" s="335"/>
      <c r="L29" s="61"/>
      <c r="M29" s="61"/>
      <c r="N29" s="61"/>
      <c r="O29" s="61"/>
    </row>
    <row r="30" spans="1:15" ht="15.75">
      <c r="B30" s="107" t="s">
        <v>298</v>
      </c>
      <c r="C30" s="335" t="s">
        <v>299</v>
      </c>
      <c r="D30" s="335"/>
      <c r="E30" s="335"/>
      <c r="F30" s="335"/>
      <c r="G30" s="335"/>
      <c r="H30" s="335"/>
      <c r="I30" s="335"/>
      <c r="L30" s="61"/>
      <c r="M30" s="61"/>
      <c r="N30" s="61"/>
      <c r="O30" s="61"/>
    </row>
    <row r="31" spans="1:15">
      <c r="L31" s="61"/>
      <c r="M31" s="61"/>
      <c r="N31" s="61"/>
      <c r="O31" s="61"/>
    </row>
    <row r="32" spans="1:15">
      <c r="L32" s="61"/>
      <c r="M32" s="61"/>
      <c r="N32" s="61"/>
      <c r="O32" s="61"/>
    </row>
    <row r="33" spans="1:15">
      <c r="A33" s="61"/>
      <c r="B33" s="61"/>
      <c r="C33" s="61"/>
      <c r="D33" s="61"/>
      <c r="E33" s="61"/>
      <c r="F33" s="61"/>
      <c r="G33" s="61"/>
      <c r="H33" s="61"/>
      <c r="I33" s="61"/>
      <c r="J33" s="61"/>
      <c r="K33" s="61"/>
      <c r="L33" s="61"/>
      <c r="M33" s="61"/>
      <c r="N33" s="61"/>
      <c r="O33" s="61"/>
    </row>
    <row r="34" spans="1:15">
      <c r="A34" s="61"/>
      <c r="B34" s="61"/>
      <c r="C34" s="61"/>
      <c r="D34" s="61"/>
      <c r="E34" s="61"/>
      <c r="F34" s="61"/>
      <c r="G34" s="61"/>
      <c r="H34" s="61"/>
      <c r="I34" s="61"/>
      <c r="J34" s="61"/>
      <c r="K34" s="61"/>
      <c r="L34" s="61"/>
      <c r="M34" s="61"/>
      <c r="N34" s="61"/>
      <c r="O34" s="61"/>
    </row>
    <row r="35" spans="1:15">
      <c r="A35" s="61"/>
      <c r="B35" s="61"/>
      <c r="C35" s="61"/>
      <c r="D35" s="61"/>
      <c r="E35" s="61"/>
      <c r="F35" s="61"/>
      <c r="G35" s="61"/>
      <c r="H35" s="61"/>
      <c r="I35" s="61"/>
      <c r="J35" s="61"/>
      <c r="K35" s="61"/>
      <c r="L35" s="61"/>
      <c r="M35" s="61"/>
      <c r="N35" s="61"/>
      <c r="O35" s="61"/>
    </row>
    <row r="36" spans="1:15">
      <c r="A36" s="61"/>
      <c r="B36" s="61"/>
      <c r="C36" s="61"/>
      <c r="D36" s="61"/>
      <c r="E36" s="61"/>
      <c r="F36" s="61"/>
      <c r="G36" s="61"/>
      <c r="H36" s="61"/>
      <c r="I36" s="61"/>
      <c r="J36" s="61"/>
      <c r="K36" s="61"/>
      <c r="L36" s="61"/>
      <c r="M36" s="61"/>
      <c r="N36" s="61"/>
      <c r="O36" s="61"/>
    </row>
    <row r="37" spans="1:15">
      <c r="A37" s="61"/>
      <c r="B37" s="61"/>
      <c r="C37" s="61"/>
      <c r="D37" s="61"/>
      <c r="E37" s="61"/>
      <c r="F37" s="61"/>
      <c r="G37" s="61"/>
      <c r="H37" s="61"/>
      <c r="I37" s="61"/>
      <c r="J37" s="61"/>
      <c r="K37" s="61"/>
      <c r="L37" s="61"/>
      <c r="M37" s="61"/>
      <c r="N37" s="61"/>
      <c r="O37" s="61"/>
    </row>
    <row r="38" spans="1:15">
      <c r="A38" s="61"/>
      <c r="B38" s="61"/>
      <c r="C38" s="61"/>
      <c r="D38" s="61"/>
      <c r="E38" s="61"/>
      <c r="F38" s="61"/>
      <c r="G38" s="61"/>
      <c r="H38" s="61"/>
      <c r="I38" s="61"/>
      <c r="J38" s="61"/>
      <c r="K38" s="61"/>
      <c r="L38" s="61"/>
      <c r="M38" s="61"/>
      <c r="N38" s="61"/>
      <c r="O38" s="61"/>
    </row>
    <row r="39" spans="1:15">
      <c r="A39" s="61"/>
      <c r="B39" s="61"/>
      <c r="C39" s="61"/>
      <c r="D39" s="61"/>
      <c r="E39" s="61"/>
      <c r="F39" s="61"/>
      <c r="G39" s="61"/>
      <c r="H39" s="61"/>
      <c r="I39" s="61"/>
      <c r="J39" s="61"/>
      <c r="K39" s="61"/>
      <c r="L39" s="61"/>
      <c r="M39" s="61"/>
      <c r="N39" s="61"/>
      <c r="O39" s="61"/>
    </row>
    <row r="40" spans="1:15">
      <c r="A40" s="61"/>
      <c r="B40" s="61"/>
      <c r="C40" s="61"/>
      <c r="D40" s="61"/>
      <c r="E40" s="61"/>
      <c r="F40" s="61"/>
      <c r="G40" s="61"/>
      <c r="H40" s="61"/>
      <c r="I40" s="61"/>
      <c r="J40" s="61"/>
      <c r="K40" s="61"/>
      <c r="L40" s="61"/>
      <c r="M40" s="61"/>
      <c r="N40" s="61"/>
      <c r="O40" s="61"/>
    </row>
    <row r="41" spans="1:15">
      <c r="A41" s="61"/>
      <c r="B41" s="61"/>
      <c r="C41" s="61"/>
      <c r="D41" s="61"/>
      <c r="E41" s="61"/>
      <c r="F41" s="61"/>
      <c r="G41" s="61"/>
      <c r="H41" s="61"/>
      <c r="I41" s="61"/>
      <c r="J41" s="61"/>
      <c r="K41" s="61"/>
      <c r="L41" s="61"/>
      <c r="M41" s="61"/>
      <c r="N41" s="61"/>
      <c r="O41" s="61"/>
    </row>
    <row r="42" spans="1:15">
      <c r="A42" s="61"/>
      <c r="B42" s="61"/>
      <c r="C42" s="61"/>
      <c r="D42" s="61"/>
      <c r="E42" s="61"/>
      <c r="F42" s="61"/>
      <c r="G42" s="61"/>
      <c r="H42" s="61"/>
      <c r="I42" s="61"/>
      <c r="J42" s="61"/>
      <c r="K42" s="61"/>
      <c r="L42" s="61"/>
      <c r="M42" s="61"/>
      <c r="N42" s="61"/>
      <c r="O42" s="61"/>
    </row>
    <row r="43" spans="1:15">
      <c r="A43" s="61"/>
      <c r="B43" s="61"/>
      <c r="C43" s="61"/>
      <c r="D43" s="61"/>
      <c r="E43" s="61"/>
      <c r="F43" s="61"/>
      <c r="G43" s="61"/>
      <c r="H43" s="61"/>
      <c r="I43" s="61"/>
      <c r="J43" s="61"/>
      <c r="K43" s="61"/>
      <c r="L43" s="61"/>
      <c r="M43" s="61"/>
      <c r="N43" s="61"/>
      <c r="O43" s="61"/>
    </row>
    <row r="44" spans="1:15">
      <c r="A44" s="61"/>
      <c r="B44" s="61"/>
      <c r="C44" s="61"/>
      <c r="D44" s="61"/>
      <c r="E44" s="61"/>
      <c r="F44" s="61"/>
      <c r="G44" s="61"/>
      <c r="H44" s="61"/>
      <c r="I44" s="61"/>
      <c r="J44" s="61"/>
      <c r="K44" s="61"/>
      <c r="L44" s="61"/>
      <c r="M44" s="61"/>
      <c r="N44" s="61"/>
      <c r="O44" s="61"/>
    </row>
    <row r="45" spans="1:15">
      <c r="A45" s="61"/>
      <c r="B45" s="61"/>
      <c r="C45" s="61"/>
      <c r="D45" s="61"/>
      <c r="E45" s="61"/>
      <c r="F45" s="61"/>
      <c r="G45" s="61"/>
      <c r="H45" s="61"/>
      <c r="I45" s="61"/>
      <c r="J45" s="61"/>
      <c r="K45" s="61"/>
      <c r="L45" s="61"/>
      <c r="M45" s="61"/>
      <c r="N45" s="61"/>
      <c r="O45" s="61"/>
    </row>
    <row r="46" spans="1:15">
      <c r="A46" s="61"/>
      <c r="B46" s="61"/>
      <c r="C46" s="61"/>
      <c r="D46" s="61"/>
      <c r="E46" s="61"/>
      <c r="F46" s="61"/>
      <c r="G46" s="61"/>
      <c r="H46" s="61"/>
      <c r="I46" s="61"/>
      <c r="J46" s="61"/>
      <c r="K46" s="61"/>
      <c r="L46" s="61"/>
      <c r="M46" s="61"/>
      <c r="N46" s="61"/>
      <c r="O46" s="61"/>
    </row>
    <row r="47" spans="1:15">
      <c r="A47" s="61"/>
      <c r="B47" s="61"/>
      <c r="C47" s="61"/>
      <c r="D47" s="61"/>
      <c r="E47" s="61"/>
      <c r="F47" s="61"/>
      <c r="G47" s="61"/>
      <c r="H47" s="61"/>
      <c r="I47" s="61"/>
      <c r="J47" s="61"/>
      <c r="K47" s="61"/>
      <c r="L47" s="61"/>
      <c r="M47" s="61"/>
      <c r="N47" s="61"/>
      <c r="O47" s="61"/>
    </row>
    <row r="48" spans="1:15">
      <c r="A48" s="61"/>
      <c r="B48" s="61"/>
      <c r="C48" s="61"/>
      <c r="D48" s="61"/>
      <c r="E48" s="61"/>
      <c r="F48" s="61"/>
      <c r="G48" s="61"/>
      <c r="H48" s="61"/>
      <c r="I48" s="61"/>
      <c r="J48" s="61"/>
      <c r="K48" s="61"/>
      <c r="L48" s="61"/>
      <c r="M48" s="61"/>
      <c r="N48" s="61"/>
      <c r="O48" s="61"/>
    </row>
    <row r="49" spans="1:15">
      <c r="A49" s="61"/>
      <c r="B49" s="61"/>
      <c r="C49" s="61"/>
      <c r="D49" s="61"/>
      <c r="E49" s="61"/>
      <c r="F49" s="61"/>
      <c r="G49" s="61"/>
      <c r="H49" s="61"/>
      <c r="I49" s="61"/>
      <c r="J49" s="61"/>
      <c r="K49" s="61"/>
      <c r="L49" s="61"/>
      <c r="M49" s="61"/>
      <c r="N49" s="61"/>
      <c r="O49" s="61"/>
    </row>
    <row r="50" spans="1:15">
      <c r="A50" s="61"/>
      <c r="B50" s="61"/>
      <c r="C50" s="61"/>
      <c r="D50" s="61"/>
      <c r="E50" s="61"/>
      <c r="F50" s="61"/>
      <c r="G50" s="61"/>
      <c r="H50" s="61"/>
      <c r="I50" s="61"/>
      <c r="J50" s="61"/>
      <c r="K50" s="61"/>
      <c r="L50" s="61"/>
      <c r="M50" s="61"/>
      <c r="N50" s="61"/>
      <c r="O50" s="61"/>
    </row>
    <row r="51" spans="1:15">
      <c r="A51" s="61"/>
      <c r="B51" s="61"/>
      <c r="C51" s="61"/>
      <c r="D51" s="61"/>
      <c r="E51" s="61"/>
      <c r="F51" s="61"/>
      <c r="G51" s="61"/>
      <c r="H51" s="61"/>
      <c r="I51" s="61"/>
      <c r="J51" s="61"/>
      <c r="K51" s="61"/>
      <c r="L51" s="61"/>
      <c r="M51" s="61"/>
      <c r="N51" s="61"/>
      <c r="O51" s="61"/>
    </row>
    <row r="52" spans="1:15">
      <c r="A52" s="61"/>
      <c r="B52" s="61"/>
      <c r="C52" s="61"/>
      <c r="D52" s="61"/>
      <c r="E52" s="61"/>
      <c r="F52" s="61"/>
      <c r="G52" s="61"/>
      <c r="H52" s="61"/>
      <c r="I52" s="61"/>
      <c r="J52" s="61"/>
      <c r="K52" s="61"/>
      <c r="L52" s="61"/>
      <c r="M52" s="61"/>
      <c r="N52" s="61"/>
      <c r="O52" s="61"/>
    </row>
    <row r="53" spans="1:15">
      <c r="A53" s="61"/>
      <c r="B53" s="61"/>
      <c r="C53" s="61"/>
      <c r="D53" s="61"/>
      <c r="E53" s="61"/>
      <c r="F53" s="61"/>
      <c r="G53" s="61"/>
      <c r="H53" s="61"/>
      <c r="I53" s="61"/>
      <c r="J53" s="61"/>
      <c r="K53" s="61"/>
      <c r="L53" s="61"/>
      <c r="M53" s="61"/>
      <c r="N53" s="61"/>
      <c r="O53" s="61"/>
    </row>
    <row r="54" spans="1:15">
      <c r="A54" s="61"/>
      <c r="B54" s="61"/>
      <c r="C54" s="61"/>
      <c r="D54" s="61"/>
      <c r="E54" s="61"/>
      <c r="F54" s="61"/>
      <c r="G54" s="61"/>
      <c r="H54" s="61"/>
      <c r="I54" s="61"/>
      <c r="J54" s="61"/>
      <c r="K54" s="61"/>
      <c r="L54" s="61"/>
      <c r="M54" s="61"/>
      <c r="N54" s="61"/>
      <c r="O54" s="61"/>
    </row>
    <row r="55" spans="1:15">
      <c r="A55" s="61"/>
      <c r="B55" s="61"/>
      <c r="C55" s="61"/>
      <c r="D55" s="61"/>
      <c r="E55" s="61"/>
      <c r="F55" s="61"/>
      <c r="G55" s="61"/>
      <c r="H55" s="61"/>
      <c r="I55" s="61"/>
      <c r="J55" s="61"/>
      <c r="K55" s="61"/>
      <c r="L55" s="61"/>
      <c r="M55" s="61"/>
      <c r="N55" s="61"/>
      <c r="O55" s="61"/>
    </row>
    <row r="56" spans="1:15">
      <c r="A56" s="61"/>
      <c r="B56" s="61"/>
      <c r="C56" s="61"/>
      <c r="D56" s="61"/>
      <c r="E56" s="61"/>
      <c r="F56" s="61"/>
      <c r="G56" s="61"/>
      <c r="H56" s="61"/>
      <c r="I56" s="61"/>
      <c r="J56" s="61"/>
      <c r="K56" s="61"/>
      <c r="L56" s="61"/>
      <c r="M56" s="61"/>
      <c r="N56" s="61"/>
      <c r="O56" s="61"/>
    </row>
    <row r="57" spans="1:15">
      <c r="A57" s="61"/>
      <c r="B57" s="61"/>
      <c r="C57" s="61"/>
      <c r="D57" s="61"/>
      <c r="E57" s="61"/>
      <c r="F57" s="61"/>
      <c r="G57" s="61"/>
      <c r="H57" s="61"/>
      <c r="I57" s="61"/>
      <c r="J57" s="61"/>
      <c r="K57" s="61"/>
      <c r="L57" s="61"/>
      <c r="M57" s="61"/>
      <c r="N57" s="61"/>
      <c r="O57" s="61"/>
    </row>
    <row r="58" spans="1:15">
      <c r="A58" s="61"/>
      <c r="B58" s="61"/>
      <c r="C58" s="61"/>
      <c r="D58" s="61"/>
      <c r="E58" s="61"/>
      <c r="F58" s="61"/>
      <c r="G58" s="61"/>
      <c r="H58" s="61"/>
      <c r="I58" s="61"/>
      <c r="J58" s="61"/>
      <c r="K58" s="61"/>
      <c r="L58" s="61"/>
      <c r="M58" s="61"/>
      <c r="N58" s="61"/>
      <c r="O58" s="61"/>
    </row>
    <row r="59" spans="1:15">
      <c r="A59" s="61"/>
      <c r="B59" s="61"/>
      <c r="C59" s="61"/>
      <c r="D59" s="61"/>
      <c r="E59" s="61"/>
      <c r="F59" s="61"/>
      <c r="G59" s="61"/>
      <c r="H59" s="61"/>
      <c r="I59" s="61"/>
      <c r="J59" s="61"/>
      <c r="K59" s="61"/>
      <c r="L59" s="61"/>
      <c r="M59" s="61"/>
      <c r="N59" s="61"/>
      <c r="O59" s="61"/>
    </row>
    <row r="60" spans="1:15">
      <c r="A60" s="61"/>
      <c r="B60" s="61"/>
      <c r="C60" s="61"/>
      <c r="D60" s="61"/>
      <c r="E60" s="61"/>
      <c r="F60" s="61"/>
      <c r="G60" s="61"/>
      <c r="H60" s="61"/>
      <c r="I60" s="61"/>
      <c r="J60" s="61"/>
      <c r="K60" s="61"/>
      <c r="L60" s="61"/>
      <c r="M60" s="61"/>
      <c r="N60" s="61"/>
      <c r="O60" s="61"/>
    </row>
    <row r="61" spans="1:15">
      <c r="A61" s="61"/>
      <c r="B61" s="61"/>
      <c r="C61" s="61"/>
      <c r="D61" s="61"/>
      <c r="E61" s="61"/>
      <c r="F61" s="61"/>
      <c r="G61" s="61"/>
      <c r="H61" s="61"/>
      <c r="I61" s="61"/>
      <c r="J61" s="61"/>
      <c r="K61" s="61"/>
      <c r="L61" s="61"/>
      <c r="M61" s="61"/>
      <c r="N61" s="61"/>
      <c r="O61" s="61"/>
    </row>
    <row r="62" spans="1:15">
      <c r="A62" s="61"/>
      <c r="B62" s="61"/>
      <c r="C62" s="61"/>
      <c r="D62" s="61"/>
      <c r="E62" s="61"/>
      <c r="F62" s="61"/>
      <c r="G62" s="61"/>
      <c r="H62" s="61"/>
      <c r="I62" s="61"/>
      <c r="J62" s="61"/>
      <c r="K62" s="61"/>
      <c r="L62" s="61"/>
      <c r="M62" s="61"/>
      <c r="N62" s="61"/>
      <c r="O62" s="61"/>
    </row>
    <row r="63" spans="1:15">
      <c r="A63" s="61"/>
      <c r="B63" s="61"/>
      <c r="C63" s="61"/>
      <c r="D63" s="61"/>
      <c r="E63" s="61"/>
      <c r="F63" s="61"/>
      <c r="G63" s="61"/>
      <c r="H63" s="61"/>
      <c r="I63" s="61"/>
      <c r="J63" s="61"/>
      <c r="K63" s="61"/>
      <c r="L63" s="61"/>
      <c r="M63" s="61"/>
      <c r="N63" s="61"/>
      <c r="O63" s="61"/>
    </row>
    <row r="64" spans="1:15">
      <c r="A64" s="61"/>
      <c r="B64" s="61"/>
      <c r="C64" s="61"/>
      <c r="D64" s="61"/>
      <c r="E64" s="61"/>
      <c r="F64" s="61"/>
      <c r="G64" s="61"/>
      <c r="H64" s="61"/>
      <c r="I64" s="61"/>
      <c r="J64" s="61"/>
      <c r="K64" s="61"/>
      <c r="L64" s="61"/>
      <c r="M64" s="61"/>
      <c r="N64" s="61"/>
      <c r="O64" s="61"/>
    </row>
    <row r="65" spans="1:15">
      <c r="A65" s="61"/>
      <c r="B65" s="61"/>
      <c r="C65" s="61"/>
      <c r="D65" s="61"/>
      <c r="E65" s="61"/>
      <c r="F65" s="61"/>
      <c r="G65" s="61"/>
      <c r="H65" s="61"/>
      <c r="I65" s="61"/>
      <c r="J65" s="61"/>
      <c r="K65" s="61"/>
      <c r="L65" s="61"/>
      <c r="M65" s="61"/>
      <c r="N65" s="61"/>
      <c r="O65" s="61"/>
    </row>
    <row r="66" spans="1:15">
      <c r="A66" s="61"/>
      <c r="B66" s="61"/>
      <c r="C66" s="61"/>
      <c r="D66" s="61"/>
      <c r="E66" s="61"/>
      <c r="F66" s="61"/>
      <c r="G66" s="61"/>
      <c r="H66" s="61"/>
      <c r="I66" s="61"/>
      <c r="J66" s="61"/>
      <c r="K66" s="61"/>
      <c r="L66" s="61"/>
      <c r="M66" s="61"/>
      <c r="N66" s="61"/>
      <c r="O66" s="61"/>
    </row>
    <row r="67" spans="1:15">
      <c r="A67" s="61"/>
      <c r="B67" s="61"/>
      <c r="C67" s="61"/>
      <c r="D67" s="61"/>
      <c r="E67" s="61"/>
      <c r="F67" s="61"/>
      <c r="G67" s="61"/>
      <c r="H67" s="61"/>
      <c r="I67" s="61"/>
      <c r="J67" s="61"/>
      <c r="K67" s="61"/>
      <c r="L67" s="61"/>
      <c r="M67" s="61"/>
      <c r="N67" s="61"/>
      <c r="O67" s="61"/>
    </row>
    <row r="68" spans="1:15">
      <c r="A68" s="61"/>
      <c r="B68" s="61"/>
      <c r="C68" s="61"/>
      <c r="D68" s="61"/>
      <c r="E68" s="61"/>
      <c r="F68" s="61"/>
      <c r="G68" s="61"/>
      <c r="H68" s="61"/>
      <c r="I68" s="61"/>
      <c r="J68" s="61"/>
      <c r="K68" s="61"/>
      <c r="L68" s="61"/>
      <c r="M68" s="61"/>
      <c r="N68" s="61"/>
      <c r="O68" s="61"/>
    </row>
    <row r="69" spans="1:15">
      <c r="A69" s="61"/>
      <c r="B69" s="61"/>
      <c r="C69" s="61"/>
      <c r="D69" s="61"/>
      <c r="E69" s="61"/>
      <c r="F69" s="61"/>
      <c r="G69" s="61"/>
      <c r="H69" s="61"/>
      <c r="I69" s="61"/>
      <c r="J69" s="61"/>
      <c r="K69" s="61"/>
      <c r="L69" s="61"/>
      <c r="M69" s="61"/>
      <c r="N69" s="61"/>
      <c r="O69" s="61"/>
    </row>
    <row r="70" spans="1:15">
      <c r="A70" s="61"/>
      <c r="B70" s="61"/>
      <c r="C70" s="61"/>
      <c r="D70" s="61"/>
      <c r="E70" s="61"/>
      <c r="F70" s="61"/>
      <c r="G70" s="61"/>
      <c r="H70" s="61"/>
      <c r="I70" s="61"/>
      <c r="J70" s="61"/>
      <c r="K70" s="61"/>
      <c r="L70" s="61"/>
      <c r="M70" s="61"/>
      <c r="N70" s="61"/>
      <c r="O70" s="61"/>
    </row>
    <row r="71" spans="1:15">
      <c r="A71" s="61"/>
      <c r="B71" s="61"/>
      <c r="C71" s="61"/>
      <c r="D71" s="61"/>
      <c r="E71" s="61"/>
      <c r="F71" s="61"/>
      <c r="G71" s="61"/>
      <c r="H71" s="61"/>
      <c r="I71" s="61"/>
      <c r="J71" s="61"/>
      <c r="K71" s="61"/>
      <c r="L71" s="61"/>
      <c r="M71" s="61"/>
      <c r="N71" s="61"/>
      <c r="O71" s="61"/>
    </row>
    <row r="72" spans="1:15">
      <c r="A72" s="61"/>
      <c r="B72" s="61"/>
      <c r="C72" s="61"/>
      <c r="D72" s="61"/>
      <c r="E72" s="61"/>
      <c r="F72" s="61"/>
      <c r="G72" s="61"/>
      <c r="H72" s="61"/>
      <c r="I72" s="61"/>
      <c r="J72" s="61"/>
      <c r="K72" s="61"/>
      <c r="L72" s="61"/>
      <c r="M72" s="61"/>
      <c r="N72" s="61"/>
      <c r="O72" s="61"/>
    </row>
    <row r="73" spans="1:15">
      <c r="A73" s="61"/>
      <c r="B73" s="61"/>
      <c r="C73" s="61"/>
      <c r="D73" s="61"/>
      <c r="E73" s="61"/>
      <c r="F73" s="61"/>
      <c r="G73" s="61"/>
      <c r="H73" s="61"/>
      <c r="I73" s="61"/>
      <c r="J73" s="61"/>
      <c r="K73" s="61"/>
      <c r="L73" s="61"/>
      <c r="M73" s="61"/>
      <c r="N73" s="61"/>
      <c r="O73" s="61"/>
    </row>
    <row r="74" spans="1:15">
      <c r="A74" s="61"/>
      <c r="B74" s="61"/>
      <c r="C74" s="61"/>
      <c r="D74" s="61"/>
      <c r="E74" s="61"/>
      <c r="F74" s="61"/>
      <c r="G74" s="61"/>
      <c r="H74" s="61"/>
      <c r="I74" s="61"/>
      <c r="J74" s="61"/>
      <c r="K74" s="61"/>
      <c r="L74" s="61"/>
      <c r="M74" s="61"/>
      <c r="N74" s="61"/>
      <c r="O74" s="61"/>
    </row>
    <row r="75" spans="1:15">
      <c r="A75" s="61"/>
      <c r="B75" s="61"/>
      <c r="C75" s="61"/>
      <c r="D75" s="61"/>
      <c r="E75" s="61"/>
      <c r="F75" s="61"/>
      <c r="G75" s="61"/>
      <c r="H75" s="61"/>
      <c r="I75" s="61"/>
      <c r="J75" s="61"/>
      <c r="K75" s="61"/>
      <c r="L75" s="61"/>
      <c r="M75" s="61"/>
      <c r="N75" s="61"/>
      <c r="O75" s="61"/>
    </row>
    <row r="76" spans="1:15">
      <c r="A76" s="61"/>
      <c r="B76" s="61"/>
      <c r="C76" s="61"/>
      <c r="D76" s="61"/>
      <c r="E76" s="61"/>
      <c r="F76" s="61"/>
      <c r="G76" s="61"/>
      <c r="H76" s="61"/>
      <c r="I76" s="61"/>
      <c r="J76" s="61"/>
      <c r="K76" s="61"/>
      <c r="L76" s="61"/>
      <c r="M76" s="61"/>
      <c r="N76" s="61"/>
      <c r="O76" s="61"/>
    </row>
    <row r="77" spans="1:15">
      <c r="A77" s="61"/>
      <c r="B77" s="61"/>
      <c r="C77" s="61"/>
      <c r="D77" s="61"/>
      <c r="E77" s="61"/>
      <c r="F77" s="61"/>
      <c r="G77" s="61"/>
      <c r="H77" s="61"/>
      <c r="I77" s="61"/>
      <c r="J77" s="61"/>
      <c r="K77" s="61"/>
      <c r="L77" s="61"/>
      <c r="M77" s="61"/>
      <c r="N77" s="61"/>
      <c r="O77" s="61"/>
    </row>
    <row r="78" spans="1:15">
      <c r="A78" s="61"/>
      <c r="B78" s="61"/>
      <c r="C78" s="61"/>
      <c r="D78" s="61"/>
      <c r="E78" s="61"/>
      <c r="F78" s="61"/>
      <c r="G78" s="61"/>
      <c r="H78" s="61"/>
      <c r="I78" s="61"/>
      <c r="J78" s="61"/>
      <c r="K78" s="61"/>
      <c r="L78" s="61"/>
      <c r="M78" s="61"/>
      <c r="N78" s="61"/>
      <c r="O78" s="61"/>
    </row>
    <row r="79" spans="1:15">
      <c r="A79" s="61"/>
      <c r="B79" s="61"/>
      <c r="C79" s="61"/>
      <c r="D79" s="61"/>
      <c r="E79" s="61"/>
      <c r="F79" s="61"/>
      <c r="G79" s="61"/>
      <c r="H79" s="61"/>
      <c r="I79" s="61"/>
      <c r="J79" s="61"/>
      <c r="K79" s="61"/>
      <c r="L79" s="61"/>
      <c r="M79" s="61"/>
      <c r="N79" s="61"/>
      <c r="O79" s="61"/>
    </row>
    <row r="80" spans="1:15">
      <c r="A80" s="61"/>
      <c r="B80" s="61"/>
      <c r="C80" s="61"/>
      <c r="D80" s="61"/>
      <c r="E80" s="61"/>
      <c r="F80" s="61"/>
      <c r="G80" s="61"/>
      <c r="H80" s="61"/>
      <c r="I80" s="61"/>
      <c r="J80" s="61"/>
      <c r="K80" s="61"/>
      <c r="L80" s="61"/>
      <c r="M80" s="61"/>
      <c r="N80" s="61"/>
      <c r="O80" s="61"/>
    </row>
    <row r="81" spans="1:15">
      <c r="A81" s="61"/>
      <c r="B81" s="61"/>
      <c r="C81" s="61"/>
      <c r="D81" s="61"/>
      <c r="E81" s="61"/>
      <c r="F81" s="61"/>
      <c r="G81" s="61"/>
      <c r="H81" s="61"/>
      <c r="I81" s="61"/>
      <c r="J81" s="61"/>
      <c r="K81" s="61"/>
      <c r="L81" s="61"/>
      <c r="M81" s="61"/>
      <c r="N81" s="61"/>
      <c r="O81" s="61"/>
    </row>
    <row r="82" spans="1:15">
      <c r="A82" s="61"/>
      <c r="B82" s="61"/>
      <c r="C82" s="61"/>
      <c r="D82" s="61"/>
      <c r="E82" s="61"/>
      <c r="F82" s="61"/>
      <c r="G82" s="61"/>
      <c r="H82" s="61"/>
      <c r="I82" s="61"/>
      <c r="J82" s="61"/>
      <c r="K82" s="61"/>
      <c r="L82" s="61"/>
      <c r="M82" s="61"/>
      <c r="N82" s="61"/>
      <c r="O82" s="61"/>
    </row>
    <row r="83" spans="1:15">
      <c r="A83" s="61"/>
      <c r="B83" s="61"/>
      <c r="C83" s="61"/>
      <c r="D83" s="61"/>
      <c r="E83" s="61"/>
      <c r="F83" s="61"/>
      <c r="G83" s="61"/>
      <c r="H83" s="61"/>
      <c r="I83" s="61"/>
      <c r="J83" s="61"/>
      <c r="K83" s="61"/>
      <c r="L83" s="61"/>
      <c r="M83" s="61"/>
      <c r="N83" s="61"/>
      <c r="O83" s="61"/>
    </row>
    <row r="84" spans="1:15">
      <c r="A84" s="61"/>
      <c r="B84" s="61"/>
      <c r="C84" s="61"/>
      <c r="D84" s="61"/>
      <c r="E84" s="61"/>
      <c r="F84" s="61"/>
      <c r="G84" s="61"/>
      <c r="H84" s="61"/>
      <c r="I84" s="61"/>
      <c r="J84" s="61"/>
      <c r="K84" s="61"/>
      <c r="L84" s="61"/>
      <c r="M84" s="61"/>
      <c r="N84" s="61"/>
      <c r="O84" s="61"/>
    </row>
    <row r="85" spans="1:15">
      <c r="A85" s="61"/>
      <c r="B85" s="61"/>
      <c r="C85" s="61"/>
      <c r="D85" s="61"/>
      <c r="E85" s="61"/>
      <c r="F85" s="61"/>
      <c r="G85" s="61"/>
      <c r="H85" s="61"/>
      <c r="I85" s="61"/>
      <c r="J85" s="61"/>
      <c r="K85" s="61"/>
      <c r="L85" s="61"/>
      <c r="M85" s="61"/>
      <c r="N85" s="61"/>
      <c r="O85" s="61"/>
    </row>
    <row r="86" spans="1:15">
      <c r="A86" s="61"/>
      <c r="B86" s="61"/>
      <c r="C86" s="61"/>
      <c r="D86" s="61"/>
      <c r="E86" s="61"/>
      <c r="F86" s="61"/>
      <c r="G86" s="61"/>
      <c r="H86" s="61"/>
      <c r="I86" s="61"/>
      <c r="J86" s="61"/>
      <c r="K86" s="61"/>
      <c r="L86" s="61"/>
      <c r="M86" s="61"/>
      <c r="N86" s="61"/>
      <c r="O86" s="61"/>
    </row>
    <row r="87" spans="1:15">
      <c r="A87" s="61"/>
      <c r="B87" s="61"/>
      <c r="C87" s="61"/>
      <c r="D87" s="61"/>
      <c r="E87" s="61"/>
      <c r="F87" s="61"/>
      <c r="G87" s="61"/>
      <c r="H87" s="61"/>
      <c r="I87" s="61"/>
      <c r="J87" s="61"/>
      <c r="K87" s="61"/>
      <c r="L87" s="61"/>
      <c r="M87" s="61"/>
      <c r="N87" s="61"/>
      <c r="O87" s="61"/>
    </row>
    <row r="88" spans="1:15">
      <c r="A88" s="61"/>
      <c r="B88" s="61"/>
      <c r="C88" s="61"/>
      <c r="D88" s="61"/>
      <c r="E88" s="61"/>
      <c r="F88" s="61"/>
      <c r="G88" s="61"/>
      <c r="H88" s="61"/>
      <c r="I88" s="61"/>
      <c r="J88" s="61"/>
      <c r="K88" s="61"/>
      <c r="L88" s="61"/>
      <c r="M88" s="61"/>
      <c r="N88" s="61"/>
      <c r="O88" s="61"/>
    </row>
    <row r="89" spans="1:15">
      <c r="A89" s="61"/>
      <c r="B89" s="61"/>
      <c r="C89" s="61"/>
      <c r="D89" s="61"/>
      <c r="E89" s="61"/>
      <c r="F89" s="61"/>
      <c r="G89" s="61"/>
      <c r="H89" s="61"/>
      <c r="I89" s="61"/>
      <c r="J89" s="61"/>
      <c r="K89" s="61"/>
      <c r="L89" s="61"/>
      <c r="M89" s="61"/>
      <c r="N89" s="61"/>
      <c r="O89" s="61"/>
    </row>
    <row r="90" spans="1:15">
      <c r="A90" s="61"/>
      <c r="B90" s="61"/>
      <c r="C90" s="61"/>
      <c r="D90" s="61"/>
      <c r="E90" s="61"/>
      <c r="F90" s="61"/>
      <c r="G90" s="61"/>
      <c r="H90" s="61"/>
      <c r="I90" s="61"/>
      <c r="J90" s="61"/>
      <c r="K90" s="61"/>
      <c r="L90" s="61"/>
      <c r="M90" s="61"/>
      <c r="N90" s="61"/>
      <c r="O90" s="61"/>
    </row>
    <row r="91" spans="1:15">
      <c r="A91" s="61"/>
      <c r="B91" s="61"/>
      <c r="C91" s="61"/>
      <c r="D91" s="61"/>
      <c r="E91" s="61"/>
      <c r="F91" s="61"/>
      <c r="G91" s="61"/>
      <c r="H91" s="61"/>
      <c r="I91" s="61"/>
      <c r="J91" s="61"/>
      <c r="K91" s="61"/>
      <c r="L91" s="61"/>
      <c r="M91" s="61"/>
      <c r="N91" s="61"/>
      <c r="O91" s="61"/>
    </row>
    <row r="92" spans="1:15">
      <c r="A92" s="61"/>
      <c r="B92" s="61"/>
      <c r="C92" s="61"/>
      <c r="D92" s="61"/>
      <c r="E92" s="61"/>
      <c r="F92" s="61"/>
      <c r="G92" s="61"/>
      <c r="H92" s="61"/>
      <c r="I92" s="61"/>
      <c r="J92" s="61"/>
      <c r="K92" s="61"/>
      <c r="L92" s="61"/>
      <c r="M92" s="61"/>
      <c r="N92" s="61"/>
      <c r="O92" s="61"/>
    </row>
    <row r="93" spans="1:15">
      <c r="A93" s="61"/>
      <c r="B93" s="61"/>
      <c r="C93" s="61"/>
      <c r="D93" s="61"/>
      <c r="E93" s="61"/>
      <c r="F93" s="61"/>
      <c r="G93" s="61"/>
      <c r="H93" s="61"/>
      <c r="I93" s="61"/>
      <c r="J93" s="61"/>
      <c r="K93" s="61"/>
      <c r="L93" s="61"/>
      <c r="M93" s="61"/>
      <c r="N93" s="61"/>
      <c r="O93" s="61"/>
    </row>
    <row r="94" spans="1:15">
      <c r="A94" s="61"/>
      <c r="B94" s="61"/>
      <c r="C94" s="61"/>
      <c r="D94" s="61"/>
      <c r="E94" s="61"/>
      <c r="F94" s="61"/>
      <c r="G94" s="61"/>
      <c r="H94" s="61"/>
      <c r="I94" s="61"/>
      <c r="J94" s="61"/>
      <c r="K94" s="61"/>
      <c r="L94" s="61"/>
      <c r="M94" s="61"/>
      <c r="N94" s="61"/>
      <c r="O94" s="61"/>
    </row>
    <row r="95" spans="1:15">
      <c r="A95" s="61"/>
      <c r="B95" s="61"/>
      <c r="C95" s="61"/>
      <c r="D95" s="61"/>
      <c r="E95" s="61"/>
      <c r="F95" s="61"/>
      <c r="G95" s="61"/>
      <c r="H95" s="61"/>
      <c r="I95" s="61"/>
      <c r="J95" s="61"/>
      <c r="K95" s="61"/>
      <c r="L95" s="61"/>
      <c r="M95" s="61"/>
      <c r="N95" s="61"/>
      <c r="O95" s="61"/>
    </row>
    <row r="96" spans="1:15">
      <c r="A96" s="61"/>
      <c r="B96" s="61"/>
      <c r="C96" s="61"/>
      <c r="D96" s="61"/>
      <c r="E96" s="61"/>
      <c r="F96" s="61"/>
      <c r="G96" s="61"/>
      <c r="H96" s="61"/>
      <c r="I96" s="61"/>
      <c r="J96" s="61"/>
      <c r="K96" s="61"/>
      <c r="L96" s="61"/>
      <c r="M96" s="61"/>
      <c r="N96" s="61"/>
      <c r="O96" s="61"/>
    </row>
    <row r="97" spans="1:15">
      <c r="A97" s="61"/>
      <c r="B97" s="61"/>
      <c r="C97" s="61"/>
      <c r="D97" s="61"/>
      <c r="E97" s="61"/>
      <c r="F97" s="61"/>
      <c r="G97" s="61"/>
      <c r="H97" s="61"/>
      <c r="I97" s="61"/>
      <c r="J97" s="61"/>
      <c r="K97" s="61"/>
      <c r="L97" s="61"/>
      <c r="M97" s="61"/>
      <c r="N97" s="61"/>
      <c r="O97" s="61"/>
    </row>
    <row r="98" spans="1:15">
      <c r="A98" s="61"/>
      <c r="B98" s="61"/>
      <c r="C98" s="61"/>
      <c r="D98" s="61"/>
      <c r="E98" s="61"/>
      <c r="F98" s="61"/>
      <c r="G98" s="61"/>
      <c r="H98" s="61"/>
      <c r="I98" s="61"/>
      <c r="J98" s="61"/>
      <c r="K98" s="61"/>
      <c r="L98" s="61"/>
      <c r="M98" s="61"/>
      <c r="N98" s="61"/>
      <c r="O98" s="61"/>
    </row>
    <row r="99" spans="1:15">
      <c r="A99" s="61"/>
      <c r="B99" s="61"/>
      <c r="C99" s="61"/>
      <c r="D99" s="61"/>
      <c r="E99" s="61"/>
      <c r="F99" s="61"/>
      <c r="G99" s="61"/>
      <c r="H99" s="61"/>
      <c r="I99" s="61"/>
      <c r="J99" s="61"/>
      <c r="K99" s="61"/>
      <c r="L99" s="61"/>
      <c r="M99" s="61"/>
      <c r="N99" s="61"/>
      <c r="O99" s="61"/>
    </row>
    <row r="100" spans="1:15">
      <c r="A100" s="61"/>
      <c r="B100" s="61"/>
      <c r="C100" s="61"/>
      <c r="D100" s="61"/>
      <c r="E100" s="61"/>
      <c r="F100" s="61"/>
      <c r="G100" s="61"/>
      <c r="H100" s="61"/>
      <c r="I100" s="61"/>
      <c r="J100" s="61"/>
      <c r="K100" s="61"/>
      <c r="L100" s="61"/>
      <c r="M100" s="61"/>
      <c r="N100" s="61"/>
      <c r="O100" s="61"/>
    </row>
    <row r="101" spans="1:15">
      <c r="A101" s="61"/>
      <c r="B101" s="61"/>
      <c r="C101" s="61"/>
      <c r="D101" s="61"/>
      <c r="E101" s="61"/>
      <c r="F101" s="61"/>
      <c r="G101" s="61"/>
      <c r="H101" s="61"/>
      <c r="I101" s="61"/>
      <c r="J101" s="61"/>
      <c r="K101" s="61"/>
      <c r="L101" s="61"/>
      <c r="M101" s="61"/>
      <c r="N101" s="61"/>
      <c r="O101" s="61"/>
    </row>
    <row r="102" spans="1:15">
      <c r="A102" s="61"/>
      <c r="B102" s="61"/>
      <c r="C102" s="61"/>
      <c r="D102" s="61"/>
      <c r="E102" s="61"/>
      <c r="F102" s="61"/>
      <c r="G102" s="61"/>
      <c r="H102" s="61"/>
      <c r="I102" s="61"/>
      <c r="J102" s="61"/>
      <c r="K102" s="61"/>
      <c r="L102" s="61"/>
      <c r="M102" s="61"/>
      <c r="N102" s="61"/>
      <c r="O102" s="61"/>
    </row>
    <row r="103" spans="1:15">
      <c r="A103" s="61"/>
      <c r="B103" s="61"/>
      <c r="C103" s="61"/>
      <c r="D103" s="61"/>
      <c r="E103" s="61"/>
      <c r="F103" s="61"/>
      <c r="G103" s="61"/>
      <c r="H103" s="61"/>
      <c r="I103" s="61"/>
      <c r="J103" s="61"/>
      <c r="K103" s="61"/>
      <c r="L103" s="61"/>
      <c r="M103" s="61"/>
      <c r="N103" s="61"/>
      <c r="O103" s="61"/>
    </row>
    <row r="104" spans="1:15">
      <c r="A104" s="61"/>
      <c r="B104" s="61"/>
      <c r="C104" s="61"/>
      <c r="D104" s="61"/>
      <c r="E104" s="61"/>
      <c r="F104" s="61"/>
      <c r="G104" s="61"/>
      <c r="H104" s="61"/>
      <c r="I104" s="61"/>
      <c r="J104" s="61"/>
      <c r="K104" s="61"/>
      <c r="L104" s="61"/>
      <c r="M104" s="61"/>
      <c r="N104" s="61"/>
      <c r="O104" s="61"/>
    </row>
    <row r="105" spans="1:15">
      <c r="A105" s="61"/>
      <c r="B105" s="61"/>
      <c r="C105" s="61"/>
      <c r="D105" s="61"/>
      <c r="E105" s="61"/>
      <c r="F105" s="61"/>
      <c r="G105" s="61"/>
      <c r="H105" s="61"/>
      <c r="I105" s="61"/>
      <c r="J105" s="61"/>
      <c r="K105" s="61"/>
      <c r="L105" s="61"/>
      <c r="M105" s="61"/>
      <c r="N105" s="61"/>
      <c r="O105" s="61"/>
    </row>
    <row r="106" spans="1:15">
      <c r="A106" s="61"/>
      <c r="B106" s="61"/>
      <c r="C106" s="61"/>
      <c r="D106" s="61"/>
      <c r="E106" s="61"/>
      <c r="F106" s="61"/>
      <c r="G106" s="61"/>
      <c r="H106" s="61"/>
      <c r="I106" s="61"/>
      <c r="J106" s="61"/>
      <c r="K106" s="61"/>
      <c r="L106" s="61"/>
      <c r="M106" s="61"/>
      <c r="N106" s="61"/>
      <c r="O106" s="61"/>
    </row>
    <row r="107" spans="1:15">
      <c r="A107" s="61"/>
      <c r="B107" s="61"/>
      <c r="C107" s="61"/>
      <c r="D107" s="61"/>
      <c r="E107" s="61"/>
      <c r="F107" s="61"/>
      <c r="G107" s="61"/>
      <c r="H107" s="61"/>
      <c r="I107" s="61"/>
      <c r="J107" s="61"/>
      <c r="K107" s="61"/>
      <c r="L107" s="61"/>
      <c r="M107" s="61"/>
      <c r="N107" s="61"/>
      <c r="O107" s="61"/>
    </row>
    <row r="108" spans="1:15">
      <c r="A108" s="61"/>
      <c r="B108" s="61"/>
      <c r="C108" s="61"/>
      <c r="D108" s="61"/>
      <c r="E108" s="61"/>
      <c r="F108" s="61"/>
      <c r="G108" s="61"/>
      <c r="H108" s="61"/>
      <c r="I108" s="61"/>
      <c r="J108" s="61"/>
      <c r="K108" s="61"/>
      <c r="L108" s="61"/>
      <c r="M108" s="61"/>
      <c r="N108" s="61"/>
      <c r="O108" s="61"/>
    </row>
    <row r="109" spans="1:15">
      <c r="A109" s="61"/>
      <c r="B109" s="61"/>
      <c r="C109" s="61"/>
      <c r="D109" s="61"/>
      <c r="E109" s="61"/>
      <c r="F109" s="61"/>
      <c r="G109" s="61"/>
      <c r="H109" s="61"/>
      <c r="I109" s="61"/>
      <c r="J109" s="61"/>
      <c r="K109" s="61"/>
      <c r="L109" s="61"/>
      <c r="M109" s="61"/>
      <c r="N109" s="61"/>
      <c r="O109" s="61"/>
    </row>
    <row r="110" spans="1:15">
      <c r="A110" s="61"/>
      <c r="B110" s="61"/>
      <c r="C110" s="61"/>
      <c r="D110" s="61"/>
      <c r="E110" s="61"/>
      <c r="F110" s="61"/>
      <c r="G110" s="61"/>
      <c r="H110" s="61"/>
      <c r="I110" s="61"/>
      <c r="J110" s="61"/>
      <c r="K110" s="61"/>
      <c r="L110" s="61"/>
      <c r="M110" s="61"/>
      <c r="N110" s="61"/>
      <c r="O110" s="61"/>
    </row>
    <row r="111" spans="1:15">
      <c r="A111" s="61"/>
      <c r="B111" s="61"/>
      <c r="C111" s="61"/>
      <c r="D111" s="61"/>
      <c r="E111" s="61"/>
      <c r="F111" s="61"/>
      <c r="G111" s="61"/>
      <c r="H111" s="61"/>
      <c r="I111" s="61"/>
      <c r="J111" s="61"/>
      <c r="K111" s="61"/>
      <c r="L111" s="61"/>
      <c r="M111" s="61"/>
      <c r="N111" s="61"/>
      <c r="O111" s="61"/>
    </row>
    <row r="112" spans="1:15">
      <c r="A112" s="61"/>
      <c r="B112" s="61"/>
      <c r="C112" s="61"/>
      <c r="D112" s="61"/>
      <c r="E112" s="61"/>
      <c r="F112" s="61"/>
      <c r="G112" s="61"/>
      <c r="H112" s="61"/>
      <c r="I112" s="61"/>
      <c r="J112" s="61"/>
      <c r="K112" s="61"/>
      <c r="L112" s="61"/>
      <c r="M112" s="61"/>
      <c r="N112" s="61"/>
      <c r="O112" s="61"/>
    </row>
    <row r="113" spans="1:15">
      <c r="A113" s="61"/>
      <c r="B113" s="61"/>
      <c r="C113" s="61"/>
      <c r="D113" s="61"/>
      <c r="E113" s="61"/>
      <c r="F113" s="61"/>
      <c r="G113" s="61"/>
      <c r="H113" s="61"/>
      <c r="I113" s="61"/>
      <c r="J113" s="61"/>
      <c r="K113" s="61"/>
      <c r="L113" s="61"/>
      <c r="M113" s="61"/>
      <c r="N113" s="61"/>
      <c r="O113" s="61"/>
    </row>
    <row r="114" spans="1:15">
      <c r="A114" s="61"/>
      <c r="B114" s="61"/>
      <c r="C114" s="61"/>
      <c r="D114" s="61"/>
      <c r="E114" s="61"/>
      <c r="F114" s="61"/>
      <c r="G114" s="61"/>
      <c r="H114" s="61"/>
      <c r="I114" s="61"/>
      <c r="J114" s="61"/>
      <c r="K114" s="61"/>
      <c r="L114" s="61"/>
      <c r="M114" s="61"/>
      <c r="N114" s="61"/>
      <c r="O114" s="61"/>
    </row>
    <row r="115" spans="1:15">
      <c r="A115" s="61"/>
      <c r="B115" s="61"/>
      <c r="C115" s="61"/>
      <c r="D115" s="61"/>
      <c r="E115" s="61"/>
      <c r="F115" s="61"/>
      <c r="G115" s="61"/>
      <c r="H115" s="61"/>
      <c r="I115" s="61"/>
      <c r="J115" s="61"/>
      <c r="K115" s="61"/>
      <c r="L115" s="61"/>
      <c r="M115" s="61"/>
      <c r="N115" s="61"/>
      <c r="O115" s="61"/>
    </row>
    <row r="116" spans="1:15">
      <c r="A116" s="61"/>
      <c r="B116" s="61"/>
      <c r="C116" s="61"/>
      <c r="D116" s="61"/>
      <c r="E116" s="61"/>
      <c r="F116" s="61"/>
      <c r="G116" s="61"/>
      <c r="H116" s="61"/>
      <c r="I116" s="61"/>
      <c r="J116" s="61"/>
      <c r="K116" s="61"/>
      <c r="L116" s="61"/>
      <c r="M116" s="61"/>
      <c r="N116" s="61"/>
      <c r="O116" s="61"/>
    </row>
    <row r="117" spans="1:15">
      <c r="A117" s="61"/>
      <c r="B117" s="61"/>
      <c r="C117" s="61"/>
      <c r="D117" s="61"/>
      <c r="E117" s="61"/>
      <c r="F117" s="61"/>
      <c r="G117" s="61"/>
      <c r="H117" s="61"/>
      <c r="I117" s="61"/>
      <c r="J117" s="61"/>
      <c r="K117" s="61"/>
      <c r="L117" s="61"/>
      <c r="M117" s="61"/>
      <c r="N117" s="61"/>
      <c r="O117" s="61"/>
    </row>
    <row r="118" spans="1:15">
      <c r="A118" s="61"/>
      <c r="B118" s="61"/>
      <c r="C118" s="61"/>
      <c r="D118" s="61"/>
      <c r="E118" s="61"/>
      <c r="F118" s="61"/>
      <c r="G118" s="61"/>
      <c r="H118" s="61"/>
      <c r="I118" s="61"/>
      <c r="J118" s="61"/>
      <c r="K118" s="61"/>
      <c r="L118" s="61"/>
      <c r="M118" s="61"/>
      <c r="N118" s="61"/>
      <c r="O118" s="61"/>
    </row>
    <row r="119" spans="1:15">
      <c r="A119" s="61"/>
      <c r="B119" s="61"/>
      <c r="C119" s="61"/>
      <c r="D119" s="61"/>
      <c r="E119" s="61"/>
      <c r="F119" s="61"/>
      <c r="G119" s="61"/>
      <c r="H119" s="61"/>
      <c r="I119" s="61"/>
      <c r="J119" s="61"/>
      <c r="K119" s="61"/>
      <c r="L119" s="61"/>
      <c r="M119" s="61"/>
      <c r="N119" s="61"/>
      <c r="O119" s="61"/>
    </row>
    <row r="120" spans="1:15">
      <c r="A120" s="61"/>
      <c r="B120" s="61"/>
      <c r="C120" s="61"/>
      <c r="D120" s="61"/>
      <c r="E120" s="61"/>
      <c r="F120" s="61"/>
      <c r="G120" s="61"/>
      <c r="H120" s="61"/>
      <c r="I120" s="61"/>
      <c r="J120" s="61"/>
      <c r="K120" s="61"/>
      <c r="L120" s="61"/>
      <c r="M120" s="61"/>
      <c r="N120" s="61"/>
      <c r="O120" s="61"/>
    </row>
    <row r="121" spans="1:15">
      <c r="A121" s="61"/>
      <c r="B121" s="61"/>
      <c r="C121" s="61"/>
      <c r="D121" s="61"/>
      <c r="E121" s="61"/>
      <c r="F121" s="61"/>
      <c r="G121" s="61"/>
      <c r="H121" s="61"/>
      <c r="I121" s="61"/>
      <c r="J121" s="61"/>
      <c r="K121" s="61"/>
      <c r="L121" s="61"/>
      <c r="M121" s="61"/>
      <c r="N121" s="61"/>
      <c r="O121" s="61"/>
    </row>
    <row r="122" spans="1:15">
      <c r="A122" s="61"/>
      <c r="B122" s="61"/>
      <c r="C122" s="61"/>
      <c r="D122" s="61"/>
      <c r="E122" s="61"/>
      <c r="F122" s="61"/>
      <c r="G122" s="61"/>
      <c r="H122" s="61"/>
      <c r="I122" s="61"/>
      <c r="J122" s="61"/>
      <c r="K122" s="61"/>
      <c r="L122" s="61"/>
      <c r="M122" s="61"/>
      <c r="N122" s="61"/>
      <c r="O122" s="61"/>
    </row>
    <row r="123" spans="1:15">
      <c r="A123" s="61"/>
      <c r="B123" s="61"/>
      <c r="C123" s="61"/>
      <c r="D123" s="61"/>
      <c r="E123" s="61"/>
      <c r="F123" s="61"/>
      <c r="G123" s="61"/>
      <c r="H123" s="61"/>
      <c r="I123" s="61"/>
      <c r="J123" s="61"/>
      <c r="K123" s="61"/>
      <c r="L123" s="61"/>
      <c r="M123" s="61"/>
      <c r="N123" s="61"/>
      <c r="O123" s="61"/>
    </row>
    <row r="124" spans="1:15">
      <c r="A124" s="61"/>
      <c r="B124" s="61"/>
      <c r="C124" s="61"/>
      <c r="D124" s="61"/>
      <c r="E124" s="61"/>
      <c r="F124" s="61"/>
      <c r="G124" s="61"/>
      <c r="H124" s="61"/>
      <c r="I124" s="61"/>
      <c r="J124" s="61"/>
      <c r="K124" s="61"/>
      <c r="L124" s="61"/>
      <c r="M124" s="61"/>
      <c r="N124" s="61"/>
      <c r="O124" s="61"/>
    </row>
    <row r="125" spans="1:15">
      <c r="A125" s="61"/>
      <c r="B125" s="61"/>
      <c r="C125" s="61"/>
      <c r="D125" s="61"/>
      <c r="E125" s="61"/>
      <c r="F125" s="61"/>
      <c r="G125" s="61"/>
      <c r="H125" s="61"/>
      <c r="I125" s="61"/>
      <c r="J125" s="61"/>
      <c r="K125" s="61"/>
      <c r="L125" s="61"/>
      <c r="M125" s="61"/>
      <c r="N125" s="61"/>
      <c r="O125" s="61"/>
    </row>
    <row r="126" spans="1:15">
      <c r="A126" s="61"/>
      <c r="B126" s="61"/>
      <c r="C126" s="61"/>
      <c r="D126" s="61"/>
      <c r="E126" s="61"/>
      <c r="F126" s="61"/>
      <c r="G126" s="61"/>
      <c r="H126" s="61"/>
      <c r="I126" s="61"/>
      <c r="J126" s="61"/>
      <c r="K126" s="61"/>
      <c r="L126" s="61"/>
      <c r="M126" s="61"/>
      <c r="N126" s="61"/>
      <c r="O126" s="61"/>
    </row>
    <row r="127" spans="1:15">
      <c r="A127" s="61"/>
      <c r="B127" s="61"/>
      <c r="C127" s="61"/>
      <c r="D127" s="61"/>
      <c r="E127" s="61"/>
      <c r="F127" s="61"/>
      <c r="G127" s="61"/>
      <c r="H127" s="61"/>
      <c r="I127" s="61"/>
      <c r="J127" s="61"/>
      <c r="K127" s="61"/>
      <c r="L127" s="61"/>
      <c r="M127" s="61"/>
      <c r="N127" s="61"/>
      <c r="O127" s="61"/>
    </row>
    <row r="128" spans="1:15">
      <c r="A128" s="61"/>
      <c r="B128" s="61"/>
      <c r="C128" s="61"/>
      <c r="D128" s="61"/>
      <c r="E128" s="61"/>
      <c r="F128" s="61"/>
      <c r="G128" s="61"/>
      <c r="H128" s="61"/>
      <c r="I128" s="61"/>
      <c r="J128" s="61"/>
      <c r="K128" s="61"/>
      <c r="L128" s="61"/>
      <c r="M128" s="61"/>
      <c r="N128" s="61"/>
      <c r="O128" s="61"/>
    </row>
    <row r="129" spans="1:15">
      <c r="A129" s="61"/>
      <c r="B129" s="61"/>
      <c r="C129" s="61"/>
      <c r="D129" s="61"/>
      <c r="E129" s="61"/>
      <c r="F129" s="61"/>
      <c r="G129" s="61"/>
      <c r="H129" s="61"/>
      <c r="I129" s="61"/>
      <c r="J129" s="61"/>
      <c r="K129" s="61"/>
      <c r="L129" s="61"/>
      <c r="M129" s="61"/>
      <c r="N129" s="61"/>
      <c r="O129" s="61"/>
    </row>
    <row r="130" spans="1:15">
      <c r="A130" s="61"/>
      <c r="B130" s="61"/>
      <c r="C130" s="61"/>
      <c r="D130" s="61"/>
      <c r="E130" s="61"/>
      <c r="F130" s="61"/>
      <c r="G130" s="61"/>
      <c r="H130" s="61"/>
      <c r="I130" s="61"/>
      <c r="J130" s="61"/>
      <c r="K130" s="61"/>
      <c r="L130" s="61"/>
      <c r="M130" s="61"/>
      <c r="N130" s="61"/>
      <c r="O130" s="61"/>
    </row>
    <row r="131" spans="1:15">
      <c r="A131" s="61"/>
      <c r="B131" s="61"/>
      <c r="C131" s="61"/>
      <c r="D131" s="61"/>
      <c r="E131" s="61"/>
      <c r="F131" s="61"/>
      <c r="G131" s="61"/>
      <c r="H131" s="61"/>
      <c r="I131" s="61"/>
      <c r="J131" s="61"/>
      <c r="K131" s="61"/>
      <c r="L131" s="61"/>
      <c r="M131" s="61"/>
      <c r="N131" s="61"/>
      <c r="O131" s="61"/>
    </row>
  </sheetData>
  <sheetProtection password="C154" sheet="1" objects="1" scenarios="1"/>
  <mergeCells count="10">
    <mergeCell ref="C26:I26"/>
    <mergeCell ref="C27:I27"/>
    <mergeCell ref="C28:I28"/>
    <mergeCell ref="C29:I29"/>
    <mergeCell ref="C30:I30"/>
    <mergeCell ref="B1:E1"/>
    <mergeCell ref="D13:I13"/>
    <mergeCell ref="A16:A21"/>
    <mergeCell ref="A12:I12"/>
    <mergeCell ref="C25:I25"/>
  </mergeCells>
  <pageMargins left="0.70866141732283472" right="0.70866141732283472" top="0.74803149606299213" bottom="0.74803149606299213"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17</vt:i4>
      </vt:variant>
    </vt:vector>
  </HeadingPairs>
  <TitlesOfParts>
    <vt:vector size="32" baseType="lpstr">
      <vt:lpstr>Copertina</vt:lpstr>
      <vt:lpstr>Aree di rischio</vt:lpstr>
      <vt:lpstr>Processi  (2)</vt:lpstr>
      <vt:lpstr>Processi </vt:lpstr>
      <vt:lpstr>Area A</vt:lpstr>
      <vt:lpstr>Area B</vt:lpstr>
      <vt:lpstr>Area C</vt:lpstr>
      <vt:lpstr>Area D</vt:lpstr>
      <vt:lpstr>Area E</vt:lpstr>
      <vt:lpstr>Area F</vt:lpstr>
      <vt:lpstr>Area H</vt:lpstr>
      <vt:lpstr>Area I</vt:lpstr>
      <vt:lpstr>Fattori abilitanti</vt:lpstr>
      <vt:lpstr>Matrice probabilità impatto</vt:lpstr>
      <vt:lpstr>Tabella valutazione rischi</vt:lpstr>
      <vt:lpstr>'Area A'!Area_stampa</vt:lpstr>
      <vt:lpstr>'Area B'!Area_stampa</vt:lpstr>
      <vt:lpstr>'Area C'!Area_stampa</vt:lpstr>
      <vt:lpstr>'Area D'!Area_stampa</vt:lpstr>
      <vt:lpstr>'Area E'!Area_stampa</vt:lpstr>
      <vt:lpstr>'Area F'!Area_stampa</vt:lpstr>
      <vt:lpstr>'Area H'!Area_stampa</vt:lpstr>
      <vt:lpstr>'Area I'!Area_stampa</vt:lpstr>
      <vt:lpstr>'Matrice probabilità impatto'!Area_stampa</vt:lpstr>
      <vt:lpstr>'Area A'!Titoli_stampa</vt:lpstr>
      <vt:lpstr>'Area B'!Titoli_stampa</vt:lpstr>
      <vt:lpstr>'Area C'!Titoli_stampa</vt:lpstr>
      <vt:lpstr>'Area D'!Titoli_stampa</vt:lpstr>
      <vt:lpstr>'Area E'!Titoli_stampa</vt:lpstr>
      <vt:lpstr>'Area F'!Titoli_stampa</vt:lpstr>
      <vt:lpstr>'Area H'!Titoli_stampa</vt:lpstr>
      <vt:lpstr>'Area 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2021-03-26T10:00:49Z</dcterms:modified>
</cp:coreProperties>
</file>